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3.15.3.1" sheetId="1" r:id="rId1"/>
    <sheet name="3.15.3.2" sheetId="3" r:id="rId2"/>
    <sheet name="3.15.3.3" sheetId="5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3" i="5"/>
  <c r="A3" i="3"/>
  <c r="B3" i="1" l="1"/>
  <c r="D21" i="5" l="1"/>
  <c r="E83" i="3"/>
  <c r="J50" i="1"/>
  <c r="I50"/>
  <c r="H50"/>
  <c r="M52"/>
  <c r="K10"/>
  <c r="K11"/>
  <c r="K49"/>
  <c r="K48"/>
  <c r="K45"/>
  <c r="K44"/>
  <c r="K43"/>
  <c r="K42"/>
  <c r="K41"/>
  <c r="K40"/>
  <c r="K39"/>
  <c r="K38"/>
  <c r="K37"/>
  <c r="K36"/>
  <c r="K35"/>
  <c r="K34"/>
  <c r="K33"/>
  <c r="K32"/>
  <c r="K31"/>
  <c r="K30"/>
  <c r="K28"/>
  <c r="K27"/>
  <c r="K26"/>
  <c r="K25"/>
  <c r="K24"/>
  <c r="K19"/>
  <c r="K20"/>
  <c r="K21"/>
  <c r="K22"/>
  <c r="K23"/>
  <c r="K18"/>
  <c r="K9"/>
  <c r="K50" s="1"/>
</calcChain>
</file>

<file path=xl/sharedStrings.xml><?xml version="1.0" encoding="utf-8"?>
<sst xmlns="http://schemas.openxmlformats.org/spreadsheetml/2006/main" count="466" uniqueCount="211">
  <si>
    <t xml:space="preserve">Fish seed rearing  farms - All Districts </t>
  </si>
  <si>
    <t>Sl. No</t>
  </si>
  <si>
    <t>District</t>
  </si>
  <si>
    <t>Seed farm</t>
  </si>
  <si>
    <t>Type of Activity Location</t>
  </si>
  <si>
    <t>Area (ha)</t>
  </si>
  <si>
    <t xml:space="preserve">Name of Farm </t>
  </si>
  <si>
    <t>Govt</t>
  </si>
  <si>
    <t>Pvt.</t>
  </si>
  <si>
    <t>MC</t>
  </si>
  <si>
    <t>CC</t>
  </si>
  <si>
    <t>Total</t>
  </si>
  <si>
    <t>Adilabad</t>
  </si>
  <si>
    <t>Satnala</t>
  </si>
  <si>
    <t>Rearing</t>
  </si>
  <si>
    <t>Kinnarasani</t>
  </si>
  <si>
    <t>Rajendhranagar</t>
  </si>
  <si>
    <t>Jammichedu</t>
  </si>
  <si>
    <t>-</t>
  </si>
  <si>
    <t xml:space="preserve">Jalapushpa </t>
  </si>
  <si>
    <t>Prod.  and Rearing</t>
  </si>
  <si>
    <t>Armula Gangaram</t>
  </si>
  <si>
    <t>Gumala Gangaram</t>
  </si>
  <si>
    <t>D. Narsaiah</t>
  </si>
  <si>
    <t>Armulla Shiviah Fish Seed Farms</t>
  </si>
  <si>
    <t xml:space="preserve">Nizamsagar </t>
  </si>
  <si>
    <t>LMD Chineese</t>
  </si>
  <si>
    <t>Jammikunta</t>
  </si>
  <si>
    <t>ü</t>
  </si>
  <si>
    <t>LMD(FFDA Chineese</t>
  </si>
  <si>
    <t> Kesavapatnam</t>
  </si>
  <si>
    <t>Sanigaram</t>
  </si>
  <si>
    <t xml:space="preserve">Wyra </t>
  </si>
  <si>
    <t>Pillamarri</t>
  </si>
  <si>
    <t>Koilsagar</t>
  </si>
  <si>
    <t>Mucharpally</t>
  </si>
  <si>
    <t>Private Rearing</t>
  </si>
  <si>
    <t>FSF Medak</t>
  </si>
  <si>
    <t>Medchal</t>
  </si>
  <si>
    <t>Chandrasagar</t>
  </si>
  <si>
    <t xml:space="preserve"> Rearing </t>
  </si>
  <si>
    <t>Dindi</t>
  </si>
  <si>
    <t>Thummadam</t>
  </si>
  <si>
    <t>Pochampad (including Corp. farm)</t>
  </si>
  <si>
    <t>Arsapally</t>
  </si>
  <si>
    <t>Kaddam</t>
  </si>
  <si>
    <t xml:space="preserve">Rearing </t>
  </si>
  <si>
    <t>UMD</t>
  </si>
  <si>
    <t> Seriguda</t>
  </si>
  <si>
    <t>Sangareddy</t>
  </si>
  <si>
    <t>Singoor</t>
  </si>
  <si>
    <t>Nandivagu</t>
  </si>
  <si>
    <t>Sarala sagar*</t>
  </si>
  <si>
    <t>Private</t>
  </si>
  <si>
    <t>Bheemaram</t>
  </si>
  <si>
    <t>Hanmakonda</t>
  </si>
  <si>
    <t xml:space="preserve">Fry Production (in lakh) </t>
  </si>
  <si>
    <t>Bhadradri Kothaugdem</t>
  </si>
  <si>
    <t xml:space="preserve">Hyderabad </t>
  </si>
  <si>
    <t xml:space="preserve">Jogulamba Gadwal </t>
  </si>
  <si>
    <t xml:space="preserve">Jagtial </t>
  </si>
  <si>
    <t xml:space="preserve">Kamareddy </t>
  </si>
  <si>
    <t>Karimnagar</t>
  </si>
  <si>
    <t>Khammam</t>
  </si>
  <si>
    <t>Mahabubanagar</t>
  </si>
  <si>
    <t xml:space="preserve">Manchiryal </t>
  </si>
  <si>
    <t>Medak</t>
  </si>
  <si>
    <t xml:space="preserve">Singoor </t>
  </si>
  <si>
    <t xml:space="preserve">Medchal </t>
  </si>
  <si>
    <t>Nagarkurnool</t>
  </si>
  <si>
    <t>Nalgonda</t>
  </si>
  <si>
    <t xml:space="preserve">Nizamabad </t>
  </si>
  <si>
    <t xml:space="preserve">Nirmal </t>
  </si>
  <si>
    <t>Rajanna sircillan</t>
  </si>
  <si>
    <t>Ranga Reddy</t>
  </si>
  <si>
    <t xml:space="preserve">Siddipet </t>
  </si>
  <si>
    <t xml:space="preserve">Vikarabad </t>
  </si>
  <si>
    <t xml:space="preserve">Wanaparthy </t>
  </si>
  <si>
    <t xml:space="preserve">Warangal Urban </t>
  </si>
  <si>
    <t>Warangal (Rural)</t>
  </si>
  <si>
    <t xml:space="preserve"> </t>
  </si>
  <si>
    <t>Location</t>
  </si>
  <si>
    <t xml:space="preserve">Type of Market </t>
  </si>
  <si>
    <t>No. of Stalls</t>
  </si>
  <si>
    <t>Av.Sale (Kg/Day)</t>
  </si>
  <si>
    <t>Remarks</t>
  </si>
  <si>
    <t>Adilbad</t>
  </si>
  <si>
    <t>Retail</t>
  </si>
  <si>
    <t>Not started</t>
  </si>
  <si>
    <t>Bhadradri</t>
  </si>
  <si>
    <t>Hyderabad</t>
  </si>
  <si>
    <t>Begum bazar</t>
  </si>
  <si>
    <t>10 000</t>
  </si>
  <si>
    <t>Musheerabad</t>
  </si>
  <si>
    <t>15 000</t>
  </si>
  <si>
    <t xml:space="preserve">Monda </t>
  </si>
  <si>
    <t xml:space="preserve">Retail </t>
  </si>
  <si>
    <t> 10</t>
  </si>
  <si>
    <t>Gadwal</t>
  </si>
  <si>
    <t>Alampur</t>
  </si>
  <si>
    <t>Sunday one ton/day</t>
  </si>
  <si>
    <t xml:space="preserve">Korutla </t>
  </si>
  <si>
    <t xml:space="preserve">Sunday 0.6  ton/day </t>
  </si>
  <si>
    <t>Bhupalapally</t>
  </si>
  <si>
    <t>Mulugu</t>
  </si>
  <si>
    <t xml:space="preserve"> Kamareddy</t>
  </si>
  <si>
    <t xml:space="preserve">Bibipet </t>
  </si>
  <si>
    <t>Unorganized</t>
  </si>
  <si>
    <t>Banswada</t>
  </si>
  <si>
    <t>Pitlam</t>
  </si>
  <si>
    <t>Yellareddy</t>
  </si>
  <si>
    <t>Kamareddy</t>
  </si>
  <si>
    <t>Machareddy</t>
  </si>
  <si>
    <t>Bichkunda</t>
  </si>
  <si>
    <t>Madnoor</t>
  </si>
  <si>
    <t>Gandhari</t>
  </si>
  <si>
    <t>Ramareddy</t>
  </si>
  <si>
    <t>Lingampet</t>
  </si>
  <si>
    <t xml:space="preserve"> Karimnagar</t>
  </si>
  <si>
    <t>Retail Market</t>
  </si>
  <si>
    <t xml:space="preserve">Ramanagar </t>
  </si>
  <si>
    <t>Wholesale/ Retail</t>
  </si>
  <si>
    <t>Kashmir Ghat</t>
  </si>
  <si>
    <t>Khammam(main)</t>
  </si>
  <si>
    <t xml:space="preserve">(Arakalabavi </t>
  </si>
  <si>
    <t xml:space="preserve">Prakashnagar </t>
  </si>
  <si>
    <t xml:space="preserve">Bypass road </t>
  </si>
  <si>
    <t xml:space="preserve">Musthafanagar </t>
  </si>
  <si>
    <t xml:space="preserve">Cheruvu bazar </t>
  </si>
  <si>
    <t xml:space="preserve">Muthyalamma temple </t>
  </si>
  <si>
    <t xml:space="preserve">DRDA office </t>
  </si>
  <si>
    <t xml:space="preserve">Palair </t>
  </si>
  <si>
    <t xml:space="preserve">Kusumanchi </t>
  </si>
  <si>
    <t>Nelakondaally</t>
  </si>
  <si>
    <t xml:space="preserve">Kumaram Bheem </t>
  </si>
  <si>
    <t>Mahabubabad</t>
  </si>
  <si>
    <t>Dornakal</t>
  </si>
  <si>
    <t>Mahabunagar</t>
  </si>
  <si>
    <t>Mahabubnagar</t>
  </si>
  <si>
    <t xml:space="preserve">Badepally </t>
  </si>
  <si>
    <t xml:space="preserve">Mancherial </t>
  </si>
  <si>
    <t>Manchiryal</t>
  </si>
  <si>
    <t>Mandamarri</t>
  </si>
  <si>
    <t xml:space="preserve">Hall type </t>
  </si>
  <si>
    <t>Bellampally</t>
  </si>
  <si>
    <t>Unorganised</t>
  </si>
  <si>
    <t>Jannaram</t>
  </si>
  <si>
    <t>Chennur</t>
  </si>
  <si>
    <t>Laxettipet</t>
  </si>
  <si>
    <t>Ramakrishnapuram</t>
  </si>
  <si>
    <t>Naspur</t>
  </si>
  <si>
    <t>Srirampur</t>
  </si>
  <si>
    <t>Mulkala</t>
  </si>
  <si>
    <t>Gudipet</t>
  </si>
  <si>
    <t>Devapur</t>
  </si>
  <si>
    <t>Thandur</t>
  </si>
  <si>
    <t xml:space="preserve"> Medak</t>
  </si>
  <si>
    <t>Narsapur</t>
  </si>
  <si>
    <t>--</t>
  </si>
  <si>
    <t>Toopran</t>
  </si>
  <si>
    <t>Gomaram</t>
  </si>
  <si>
    <t> -</t>
  </si>
  <si>
    <t>Nizamabad</t>
  </si>
  <si>
    <t>Nandipet</t>
  </si>
  <si>
    <t>Bodhan</t>
  </si>
  <si>
    <t>Nirmal</t>
  </si>
  <si>
    <t>Open</t>
  </si>
  <si>
    <t>Khanapur</t>
  </si>
  <si>
    <t xml:space="preserve">Bhainsa </t>
  </si>
  <si>
    <t xml:space="preserve">Mudhole </t>
  </si>
  <si>
    <t>Peddapalli</t>
  </si>
  <si>
    <t xml:space="preserve">Kaddam </t>
  </si>
  <si>
    <t>Rajanna sircilla</t>
  </si>
  <si>
    <t>Rajanna Sircilla</t>
  </si>
  <si>
    <t>Retail market</t>
  </si>
  <si>
    <t>Rudrangi</t>
  </si>
  <si>
    <t>Mustafabad</t>
  </si>
  <si>
    <t xml:space="preserve">Sangareddy </t>
  </si>
  <si>
    <t>Siddipet</t>
  </si>
  <si>
    <t>Thogita</t>
  </si>
  <si>
    <t>Doulthabad</t>
  </si>
  <si>
    <t>Gajwel</t>
  </si>
  <si>
    <t>Warangal urban</t>
  </si>
  <si>
    <t xml:space="preserve"> Kumarpally Hanamkonda</t>
  </si>
  <si>
    <t>Ellambazar, Warangal</t>
  </si>
  <si>
    <t xml:space="preserve">Nalgonda </t>
  </si>
  <si>
    <t xml:space="preserve">   Fish Landing Centers (FLCs) / Spots </t>
  </si>
  <si>
    <t>Average Landings</t>
  </si>
  <si>
    <t>Nizamsagar Reservoir</t>
  </si>
  <si>
    <t>Arepally, Gulgust, Nizampet, Ramreddypet, Jukanti, Hasanpally, Somaripet, Shivvanagar</t>
  </si>
  <si>
    <t xml:space="preserve"> Rajanna Sircilla</t>
  </si>
  <si>
    <t xml:space="preserve">UMD </t>
  </si>
  <si>
    <t>Lachapet,Yadaram,Ambaripet</t>
  </si>
  <si>
    <t>Ganneruvaram</t>
  </si>
  <si>
    <t>Recently Sanctioned</t>
  </si>
  <si>
    <t>LMD Colony</t>
  </si>
  <si>
    <t xml:space="preserve">Nagarjunasagar </t>
  </si>
  <si>
    <t xml:space="preserve">Moosi </t>
  </si>
  <si>
    <t xml:space="preserve">Peddamunigal </t>
  </si>
  <si>
    <t>SRSP</t>
  </si>
  <si>
    <t>Suryapet</t>
  </si>
  <si>
    <t>Kistapuram</t>
  </si>
  <si>
    <t>Reballe</t>
  </si>
  <si>
    <t>Nemalipuri</t>
  </si>
  <si>
    <t xml:space="preserve"> Over all Total </t>
  </si>
  <si>
    <t>In Study district</t>
  </si>
  <si>
    <t>Fish markets - All Districts</t>
  </si>
  <si>
    <r>
      <t>Wholesale</t>
    </r>
    <r>
      <rPr>
        <sz val="8"/>
        <color rgb="FF000000"/>
        <rFont val="Calibri"/>
        <family val="2"/>
        <scheme val="minor"/>
      </rPr>
      <t>/ Retail</t>
    </r>
  </si>
  <si>
    <t>ANN - 3.15.3.3</t>
  </si>
  <si>
    <t>ANN - 3.15.3.2</t>
  </si>
  <si>
    <t>ANN - 3.15.3.1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</si>
</sst>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Wingdings"/>
      <charset val="2"/>
    </font>
    <font>
      <sz val="12.5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hair">
        <color rgb="FFA6A6A6"/>
      </bottom>
      <diagonal/>
    </border>
    <border>
      <left/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/>
      <top style="hair">
        <color rgb="FF7F7F7F"/>
      </top>
      <bottom style="hair">
        <color rgb="FF7F7F7F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/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/>
      <top style="hair">
        <color rgb="FFA6A6A6"/>
      </top>
      <bottom/>
      <diagonal/>
    </border>
    <border>
      <left/>
      <right/>
      <top style="hair">
        <color rgb="FF7F7F7F"/>
      </top>
      <bottom style="hair">
        <color rgb="FF7F7F7F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3" fillId="2" borderId="10" xfId="0" applyFont="1" applyFill="1" applyBorder="1" applyAlignment="1">
      <alignment horizont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" fontId="5" fillId="3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1" fontId="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7" xfId="0" applyFont="1" applyBorder="1" applyAlignment="1">
      <alignment wrapText="1"/>
    </xf>
    <xf numFmtId="0" fontId="13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0" fontId="13" fillId="0" borderId="1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" fillId="0" borderId="14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vertical="center"/>
    </xf>
    <xf numFmtId="0" fontId="13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13" fillId="0" borderId="8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6.2%20%20%20Tanks%20version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6.2.1"/>
      <sheetName val="3.6.2.2"/>
      <sheetName val="3.6.2.3"/>
      <sheetName val="3.6.2.4"/>
      <sheetName val="3.6.2.5"/>
      <sheetName val="3.6.2.6"/>
      <sheetName val="GPT-all dts"/>
    </sheetNames>
    <sheetDataSet>
      <sheetData sheetId="0"/>
      <sheetData sheetId="1"/>
      <sheetData sheetId="2"/>
      <sheetData sheetId="3"/>
      <sheetData sheetId="4"/>
      <sheetData sheetId="5">
        <row r="5">
          <cell r="B5" t="str">
            <v>Baseline study for Fisheries Development in Telangana State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2"/>
  <sheetViews>
    <sheetView tabSelected="1" workbookViewId="0">
      <selection activeCell="N6" sqref="N6"/>
    </sheetView>
  </sheetViews>
  <sheetFormatPr defaultRowHeight="15"/>
  <cols>
    <col min="1" max="1" width="0.85546875" customWidth="1"/>
    <col min="2" max="2" width="4.85546875" customWidth="1"/>
    <col min="3" max="3" width="19.85546875" customWidth="1"/>
    <col min="4" max="4" width="26.5703125" customWidth="1"/>
    <col min="7" max="7" width="15.85546875" style="2" customWidth="1"/>
    <col min="8" max="8" width="6.7109375" customWidth="1"/>
    <col min="9" max="9" width="8.85546875" style="3" customWidth="1"/>
    <col min="10" max="10" width="9.5703125" style="3" customWidth="1"/>
    <col min="11" max="11" width="9.140625" style="3"/>
  </cols>
  <sheetData>
    <row r="1" spans="2:12" ht="15.75" thickBot="1">
      <c r="J1" s="59" t="s">
        <v>210</v>
      </c>
      <c r="K1" s="60"/>
    </row>
    <row r="3" spans="2:12" ht="26.25" customHeight="1">
      <c r="B3" s="57" t="str">
        <f>'[1]3.6.2.6'!$B$5:$M$5</f>
        <v>Baseline study for Fisheries Development in Telangana State</v>
      </c>
      <c r="C3" s="57"/>
      <c r="D3" s="57"/>
      <c r="E3" s="57"/>
      <c r="F3" s="57"/>
      <c r="G3" s="57"/>
      <c r="H3" s="57"/>
      <c r="I3" s="57"/>
      <c r="J3" s="57"/>
      <c r="K3" s="57"/>
    </row>
    <row r="4" spans="2:12" ht="20.25" customHeight="1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</row>
    <row r="6" spans="2:12">
      <c r="B6" s="65" t="s">
        <v>1</v>
      </c>
      <c r="C6" s="66" t="s">
        <v>2</v>
      </c>
      <c r="D6" s="66" t="s">
        <v>3</v>
      </c>
      <c r="E6" s="66"/>
      <c r="F6" s="66"/>
      <c r="G6" s="66" t="s">
        <v>4</v>
      </c>
      <c r="H6" s="66" t="s">
        <v>5</v>
      </c>
      <c r="I6" s="66" t="s">
        <v>56</v>
      </c>
      <c r="J6" s="66"/>
      <c r="K6" s="67"/>
      <c r="L6" s="1"/>
    </row>
    <row r="7" spans="2:12" ht="3.75" customHeight="1">
      <c r="B7" s="65"/>
      <c r="C7" s="66"/>
      <c r="D7" s="66" t="s">
        <v>6</v>
      </c>
      <c r="E7" s="66" t="s">
        <v>7</v>
      </c>
      <c r="F7" s="66" t="s">
        <v>8</v>
      </c>
      <c r="G7" s="66"/>
      <c r="H7" s="66"/>
      <c r="I7" s="66"/>
      <c r="J7" s="66"/>
      <c r="K7" s="67"/>
      <c r="L7" s="1"/>
    </row>
    <row r="8" spans="2:12" ht="15.75" customHeight="1">
      <c r="B8" s="65"/>
      <c r="C8" s="66"/>
      <c r="D8" s="66"/>
      <c r="E8" s="66"/>
      <c r="F8" s="66"/>
      <c r="G8" s="66"/>
      <c r="H8" s="66"/>
      <c r="I8" s="10" t="s">
        <v>9</v>
      </c>
      <c r="J8" s="10" t="s">
        <v>10</v>
      </c>
      <c r="K8" s="11" t="s">
        <v>11</v>
      </c>
      <c r="L8" s="1"/>
    </row>
    <row r="9" spans="2:12" ht="20.100000000000001" customHeight="1">
      <c r="B9" s="16">
        <v>1</v>
      </c>
      <c r="C9" s="17" t="s">
        <v>12</v>
      </c>
      <c r="D9" s="17" t="s">
        <v>13</v>
      </c>
      <c r="E9" s="18" t="s">
        <v>28</v>
      </c>
      <c r="F9" s="19"/>
      <c r="G9" s="20" t="s">
        <v>14</v>
      </c>
      <c r="H9" s="21">
        <v>4.8</v>
      </c>
      <c r="I9" s="22">
        <v>30</v>
      </c>
      <c r="J9" s="22">
        <v>7</v>
      </c>
      <c r="K9" s="23">
        <f>I9+J9</f>
        <v>37</v>
      </c>
      <c r="L9" s="1"/>
    </row>
    <row r="10" spans="2:12" ht="20.100000000000001" customHeight="1">
      <c r="B10" s="16">
        <v>2</v>
      </c>
      <c r="C10" s="17" t="s">
        <v>57</v>
      </c>
      <c r="D10" s="24" t="s">
        <v>15</v>
      </c>
      <c r="E10" s="18" t="s">
        <v>28</v>
      </c>
      <c r="F10" s="19"/>
      <c r="G10" s="20" t="s">
        <v>14</v>
      </c>
      <c r="H10" s="21">
        <v>4.4000000000000004</v>
      </c>
      <c r="I10" s="22">
        <v>30</v>
      </c>
      <c r="J10" s="22">
        <v>11</v>
      </c>
      <c r="K10" s="23">
        <f t="shared" ref="K10:K11" si="0">I10+J10</f>
        <v>41</v>
      </c>
      <c r="L10" s="1"/>
    </row>
    <row r="11" spans="2:12" ht="20.100000000000001" customHeight="1">
      <c r="B11" s="16">
        <v>3</v>
      </c>
      <c r="C11" s="24" t="s">
        <v>58</v>
      </c>
      <c r="D11" s="24" t="s">
        <v>16</v>
      </c>
      <c r="E11" s="18" t="s">
        <v>28</v>
      </c>
      <c r="F11" s="19"/>
      <c r="G11" s="20" t="s">
        <v>14</v>
      </c>
      <c r="H11" s="21">
        <v>4</v>
      </c>
      <c r="I11" s="22">
        <v>18</v>
      </c>
      <c r="J11" s="22">
        <v>18</v>
      </c>
      <c r="K11" s="23">
        <f t="shared" si="0"/>
        <v>36</v>
      </c>
      <c r="L11" s="1"/>
    </row>
    <row r="12" spans="2:12" ht="20.100000000000001" customHeight="1">
      <c r="B12" s="16">
        <v>4</v>
      </c>
      <c r="C12" s="24" t="s">
        <v>59</v>
      </c>
      <c r="D12" s="24" t="s">
        <v>17</v>
      </c>
      <c r="E12" s="19"/>
      <c r="F12" s="18" t="s">
        <v>28</v>
      </c>
      <c r="G12" s="20" t="s">
        <v>18</v>
      </c>
      <c r="H12" s="21">
        <v>4</v>
      </c>
      <c r="I12" s="25"/>
      <c r="J12" s="22"/>
      <c r="K12" s="23"/>
      <c r="L12" s="1"/>
    </row>
    <row r="13" spans="2:12" ht="20.100000000000001" customHeight="1">
      <c r="B13" s="64">
        <v>5</v>
      </c>
      <c r="C13" s="63" t="s">
        <v>60</v>
      </c>
      <c r="D13" s="26" t="s">
        <v>19</v>
      </c>
      <c r="E13" s="27"/>
      <c r="F13" s="18" t="s">
        <v>28</v>
      </c>
      <c r="G13" s="20" t="s">
        <v>20</v>
      </c>
      <c r="H13" s="21">
        <v>9.1999999999999993</v>
      </c>
      <c r="I13" s="25"/>
      <c r="J13" s="22"/>
      <c r="K13" s="23"/>
      <c r="L13" s="1"/>
    </row>
    <row r="14" spans="2:12" ht="20.100000000000001" customHeight="1">
      <c r="B14" s="64"/>
      <c r="C14" s="63"/>
      <c r="D14" s="26" t="s">
        <v>21</v>
      </c>
      <c r="E14" s="27"/>
      <c r="F14" s="18" t="s">
        <v>28</v>
      </c>
      <c r="G14" s="20" t="s">
        <v>14</v>
      </c>
      <c r="H14" s="21">
        <v>2.4</v>
      </c>
      <c r="I14" s="25"/>
      <c r="J14" s="22"/>
      <c r="K14" s="23"/>
      <c r="L14" s="1"/>
    </row>
    <row r="15" spans="2:12" ht="20.100000000000001" customHeight="1">
      <c r="B15" s="64"/>
      <c r="C15" s="63"/>
      <c r="D15" s="26" t="s">
        <v>22</v>
      </c>
      <c r="E15" s="27"/>
      <c r="F15" s="18" t="s">
        <v>28</v>
      </c>
      <c r="G15" s="20" t="s">
        <v>14</v>
      </c>
      <c r="H15" s="21"/>
      <c r="I15" s="25"/>
      <c r="J15" s="22"/>
      <c r="K15" s="23"/>
      <c r="L15" s="1"/>
    </row>
    <row r="16" spans="2:12" ht="20.100000000000001" customHeight="1">
      <c r="B16" s="64"/>
      <c r="C16" s="63"/>
      <c r="D16" s="26" t="s">
        <v>23</v>
      </c>
      <c r="E16" s="27"/>
      <c r="F16" s="18" t="s">
        <v>28</v>
      </c>
      <c r="G16" s="20" t="s">
        <v>14</v>
      </c>
      <c r="H16" s="21">
        <v>5</v>
      </c>
      <c r="I16" s="25"/>
      <c r="J16" s="22"/>
      <c r="K16" s="23"/>
      <c r="L16" s="1"/>
    </row>
    <row r="17" spans="2:12" ht="20.100000000000001" customHeight="1">
      <c r="B17" s="64"/>
      <c r="C17" s="63"/>
      <c r="D17" s="26" t="s">
        <v>24</v>
      </c>
      <c r="E17" s="27"/>
      <c r="F17" s="18" t="s">
        <v>28</v>
      </c>
      <c r="G17" s="20" t="s">
        <v>14</v>
      </c>
      <c r="H17" s="21">
        <v>4</v>
      </c>
      <c r="I17" s="25"/>
      <c r="J17" s="22"/>
      <c r="K17" s="23"/>
      <c r="L17" s="1"/>
    </row>
    <row r="18" spans="2:12" ht="20.100000000000001" customHeight="1">
      <c r="B18" s="16">
        <v>6</v>
      </c>
      <c r="C18" s="24" t="s">
        <v>61</v>
      </c>
      <c r="D18" s="26" t="s">
        <v>25</v>
      </c>
      <c r="E18" s="18" t="s">
        <v>28</v>
      </c>
      <c r="F18" s="27"/>
      <c r="G18" s="20" t="s">
        <v>14</v>
      </c>
      <c r="H18" s="21">
        <v>4.9000000000000004</v>
      </c>
      <c r="I18" s="22">
        <v>20</v>
      </c>
      <c r="J18" s="22">
        <v>5</v>
      </c>
      <c r="K18" s="23">
        <f t="shared" ref="K18:K28" si="1">I18+J18</f>
        <v>25</v>
      </c>
      <c r="L18" s="1"/>
    </row>
    <row r="19" spans="2:12" ht="20.100000000000001" customHeight="1">
      <c r="B19" s="64">
        <v>7</v>
      </c>
      <c r="C19" s="63" t="s">
        <v>62</v>
      </c>
      <c r="D19" s="24" t="s">
        <v>26</v>
      </c>
      <c r="E19" s="18" t="s">
        <v>28</v>
      </c>
      <c r="F19" s="19"/>
      <c r="G19" s="20" t="s">
        <v>20</v>
      </c>
      <c r="H19" s="21">
        <v>9.6</v>
      </c>
      <c r="I19" s="22">
        <v>60</v>
      </c>
      <c r="J19" s="22">
        <v>18</v>
      </c>
      <c r="K19" s="23">
        <f t="shared" si="1"/>
        <v>78</v>
      </c>
      <c r="L19" s="1"/>
    </row>
    <row r="20" spans="2:12" ht="20.100000000000001" customHeight="1">
      <c r="B20" s="64"/>
      <c r="C20" s="63"/>
      <c r="D20" s="24" t="s">
        <v>27</v>
      </c>
      <c r="E20" s="27"/>
      <c r="F20" s="18" t="s">
        <v>28</v>
      </c>
      <c r="G20" s="20" t="s">
        <v>20</v>
      </c>
      <c r="H20" s="21">
        <v>5</v>
      </c>
      <c r="I20" s="25"/>
      <c r="J20" s="22"/>
      <c r="K20" s="23">
        <f t="shared" si="1"/>
        <v>0</v>
      </c>
      <c r="L20" s="1"/>
    </row>
    <row r="21" spans="2:12" ht="20.100000000000001" customHeight="1">
      <c r="B21" s="64"/>
      <c r="C21" s="63"/>
      <c r="D21" s="24" t="s">
        <v>29</v>
      </c>
      <c r="E21" s="18" t="s">
        <v>28</v>
      </c>
      <c r="F21" s="18"/>
      <c r="G21" s="20" t="s">
        <v>14</v>
      </c>
      <c r="H21" s="21">
        <v>3.2</v>
      </c>
      <c r="I21" s="22">
        <v>15</v>
      </c>
      <c r="J21" s="22">
        <v>6</v>
      </c>
      <c r="K21" s="23">
        <f t="shared" si="1"/>
        <v>21</v>
      </c>
      <c r="L21" s="1"/>
    </row>
    <row r="22" spans="2:12" ht="20.100000000000001" customHeight="1">
      <c r="B22" s="64"/>
      <c r="C22" s="63"/>
      <c r="D22" s="24" t="s">
        <v>30</v>
      </c>
      <c r="E22" s="18" t="s">
        <v>28</v>
      </c>
      <c r="F22" s="18"/>
      <c r="G22" s="20" t="s">
        <v>14</v>
      </c>
      <c r="H22" s="21">
        <v>24</v>
      </c>
      <c r="I22" s="22">
        <v>40</v>
      </c>
      <c r="J22" s="22">
        <v>15</v>
      </c>
      <c r="K22" s="23">
        <f t="shared" si="1"/>
        <v>55</v>
      </c>
      <c r="L22" s="1"/>
    </row>
    <row r="23" spans="2:12" ht="20.100000000000001" customHeight="1">
      <c r="B23" s="64"/>
      <c r="C23" s="63"/>
      <c r="D23" s="24" t="s">
        <v>31</v>
      </c>
      <c r="E23" s="18" t="s">
        <v>28</v>
      </c>
      <c r="F23" s="18"/>
      <c r="G23" s="20" t="s">
        <v>14</v>
      </c>
      <c r="H23" s="21">
        <v>1.6</v>
      </c>
      <c r="I23" s="22">
        <v>10</v>
      </c>
      <c r="J23" s="22">
        <v>3</v>
      </c>
      <c r="K23" s="23">
        <f t="shared" si="1"/>
        <v>13</v>
      </c>
      <c r="L23" s="1"/>
    </row>
    <row r="24" spans="2:12" ht="20.100000000000001" customHeight="1">
      <c r="B24" s="16">
        <v>8</v>
      </c>
      <c r="C24" s="26" t="s">
        <v>63</v>
      </c>
      <c r="D24" s="24" t="s">
        <v>32</v>
      </c>
      <c r="E24" s="18" t="s">
        <v>28</v>
      </c>
      <c r="F24" s="20"/>
      <c r="G24" s="20" t="s">
        <v>20</v>
      </c>
      <c r="H24" s="21">
        <v>1.2</v>
      </c>
      <c r="I24" s="22">
        <v>48</v>
      </c>
      <c r="J24" s="22">
        <v>14</v>
      </c>
      <c r="K24" s="23">
        <f t="shared" si="1"/>
        <v>62</v>
      </c>
      <c r="L24" s="1"/>
    </row>
    <row r="25" spans="2:12" ht="20.100000000000001" customHeight="1">
      <c r="B25" s="64">
        <v>9</v>
      </c>
      <c r="C25" s="63" t="s">
        <v>64</v>
      </c>
      <c r="D25" s="24" t="s">
        <v>33</v>
      </c>
      <c r="E25" s="18" t="s">
        <v>28</v>
      </c>
      <c r="F25" s="20"/>
      <c r="G25" s="20" t="s">
        <v>14</v>
      </c>
      <c r="H25" s="21">
        <v>0.75</v>
      </c>
      <c r="I25" s="22">
        <v>10</v>
      </c>
      <c r="J25" s="22">
        <v>6</v>
      </c>
      <c r="K25" s="23">
        <f t="shared" si="1"/>
        <v>16</v>
      </c>
      <c r="L25" s="1"/>
    </row>
    <row r="26" spans="2:12" ht="20.100000000000001" customHeight="1">
      <c r="B26" s="64"/>
      <c r="C26" s="63"/>
      <c r="D26" s="24" t="s">
        <v>34</v>
      </c>
      <c r="E26" s="18" t="s">
        <v>28</v>
      </c>
      <c r="F26" s="20"/>
      <c r="G26" s="20" t="s">
        <v>14</v>
      </c>
      <c r="H26" s="21">
        <v>1.44</v>
      </c>
      <c r="I26" s="22">
        <v>36</v>
      </c>
      <c r="J26" s="22">
        <v>14</v>
      </c>
      <c r="K26" s="23">
        <f t="shared" si="1"/>
        <v>50</v>
      </c>
      <c r="L26" s="1"/>
    </row>
    <row r="27" spans="2:12" ht="20.100000000000001" customHeight="1">
      <c r="B27" s="64"/>
      <c r="C27" s="63"/>
      <c r="D27" s="24" t="s">
        <v>17</v>
      </c>
      <c r="E27" s="18" t="s">
        <v>28</v>
      </c>
      <c r="F27" s="19"/>
      <c r="G27" s="20" t="s">
        <v>14</v>
      </c>
      <c r="H27" s="21">
        <v>2.1</v>
      </c>
      <c r="I27" s="22">
        <v>12</v>
      </c>
      <c r="J27" s="22">
        <v>6</v>
      </c>
      <c r="K27" s="23">
        <f t="shared" si="1"/>
        <v>18</v>
      </c>
      <c r="L27" s="1"/>
    </row>
    <row r="28" spans="2:12" ht="20.100000000000001" customHeight="1">
      <c r="B28" s="64"/>
      <c r="C28" s="63"/>
      <c r="D28" s="24" t="s">
        <v>35</v>
      </c>
      <c r="E28" s="18" t="s">
        <v>28</v>
      </c>
      <c r="F28" s="20"/>
      <c r="G28" s="20" t="s">
        <v>14</v>
      </c>
      <c r="H28" s="21">
        <v>2</v>
      </c>
      <c r="I28" s="22">
        <v>0</v>
      </c>
      <c r="J28" s="22">
        <v>12</v>
      </c>
      <c r="K28" s="23">
        <f t="shared" si="1"/>
        <v>12</v>
      </c>
      <c r="L28" s="1"/>
    </row>
    <row r="29" spans="2:12" ht="20.100000000000001" customHeight="1">
      <c r="B29" s="16">
        <v>10</v>
      </c>
      <c r="C29" s="24" t="s">
        <v>65</v>
      </c>
      <c r="D29" s="24" t="s">
        <v>18</v>
      </c>
      <c r="E29" s="20"/>
      <c r="F29" s="18" t="s">
        <v>28</v>
      </c>
      <c r="G29" s="20" t="s">
        <v>36</v>
      </c>
      <c r="H29" s="21">
        <v>4.8</v>
      </c>
      <c r="I29" s="22">
        <v>5</v>
      </c>
      <c r="J29" s="22"/>
      <c r="K29" s="23"/>
      <c r="L29" s="1"/>
    </row>
    <row r="30" spans="2:12" ht="20.100000000000001" customHeight="1">
      <c r="B30" s="16">
        <v>11</v>
      </c>
      <c r="C30" s="24" t="s">
        <v>66</v>
      </c>
      <c r="D30" s="24" t="s">
        <v>37</v>
      </c>
      <c r="E30" s="18" t="s">
        <v>28</v>
      </c>
      <c r="F30" s="20"/>
      <c r="G30" s="20" t="s">
        <v>20</v>
      </c>
      <c r="H30" s="21">
        <v>6</v>
      </c>
      <c r="I30" s="22">
        <v>42</v>
      </c>
      <c r="J30" s="22">
        <v>14</v>
      </c>
      <c r="K30" s="23">
        <f t="shared" ref="K30:K49" si="2">I30+J30</f>
        <v>56</v>
      </c>
      <c r="L30" s="1"/>
    </row>
    <row r="31" spans="2:12" ht="20.100000000000001" customHeight="1">
      <c r="B31" s="16">
        <v>12</v>
      </c>
      <c r="C31" s="24" t="s">
        <v>49</v>
      </c>
      <c r="D31" s="19"/>
      <c r="E31" s="18" t="s">
        <v>28</v>
      </c>
      <c r="F31" s="19"/>
      <c r="G31" s="20" t="s">
        <v>14</v>
      </c>
      <c r="H31" s="21">
        <v>9.75</v>
      </c>
      <c r="I31" s="22">
        <v>27</v>
      </c>
      <c r="J31" s="22">
        <v>11</v>
      </c>
      <c r="K31" s="23">
        <f t="shared" si="2"/>
        <v>38</v>
      </c>
      <c r="L31" s="1"/>
    </row>
    <row r="32" spans="2:12" ht="20.100000000000001" customHeight="1">
      <c r="B32" s="16">
        <v>13</v>
      </c>
      <c r="C32" s="24" t="s">
        <v>67</v>
      </c>
      <c r="D32" s="19"/>
      <c r="E32" s="18" t="s">
        <v>28</v>
      </c>
      <c r="F32" s="19"/>
      <c r="G32" s="20" t="s">
        <v>14</v>
      </c>
      <c r="H32" s="21">
        <v>15.6</v>
      </c>
      <c r="I32" s="22">
        <v>20</v>
      </c>
      <c r="J32" s="22">
        <v>0</v>
      </c>
      <c r="K32" s="23">
        <f t="shared" si="2"/>
        <v>20</v>
      </c>
      <c r="L32" s="1"/>
    </row>
    <row r="33" spans="2:13" ht="20.100000000000001" customHeight="1">
      <c r="B33" s="16">
        <v>14</v>
      </c>
      <c r="C33" s="24" t="s">
        <v>68</v>
      </c>
      <c r="D33" s="24" t="s">
        <v>38</v>
      </c>
      <c r="E33" s="18" t="s">
        <v>28</v>
      </c>
      <c r="F33" s="20"/>
      <c r="G33" s="20" t="s">
        <v>14</v>
      </c>
      <c r="H33" s="21">
        <v>2</v>
      </c>
      <c r="I33" s="22">
        <v>7</v>
      </c>
      <c r="J33" s="22">
        <v>6</v>
      </c>
      <c r="K33" s="23">
        <f t="shared" si="2"/>
        <v>13</v>
      </c>
      <c r="L33" s="1"/>
    </row>
    <row r="34" spans="2:13" ht="20.100000000000001" customHeight="1">
      <c r="B34" s="16">
        <v>15</v>
      </c>
      <c r="C34" s="24" t="s">
        <v>69</v>
      </c>
      <c r="D34" s="24" t="s">
        <v>39</v>
      </c>
      <c r="E34" s="18" t="s">
        <v>28</v>
      </c>
      <c r="F34" s="20"/>
      <c r="G34" s="20" t="s">
        <v>40</v>
      </c>
      <c r="H34" s="21">
        <v>4.8</v>
      </c>
      <c r="I34" s="22">
        <v>20</v>
      </c>
      <c r="J34" s="22">
        <v>6</v>
      </c>
      <c r="K34" s="23">
        <f t="shared" si="2"/>
        <v>26</v>
      </c>
      <c r="L34" s="1"/>
    </row>
    <row r="35" spans="2:13" ht="20.100000000000001" customHeight="1">
      <c r="B35" s="61">
        <v>16</v>
      </c>
      <c r="C35" s="63" t="s">
        <v>70</v>
      </c>
      <c r="D35" s="24" t="s">
        <v>41</v>
      </c>
      <c r="E35" s="18" t="s">
        <v>28</v>
      </c>
      <c r="F35" s="20"/>
      <c r="G35" s="20" t="s">
        <v>14</v>
      </c>
      <c r="H35" s="21">
        <v>2.06</v>
      </c>
      <c r="I35" s="22">
        <v>15</v>
      </c>
      <c r="J35" s="22">
        <v>6</v>
      </c>
      <c r="K35" s="23">
        <f t="shared" si="2"/>
        <v>21</v>
      </c>
      <c r="L35" s="1"/>
    </row>
    <row r="36" spans="2:13" ht="20.100000000000001" customHeight="1">
      <c r="B36" s="62"/>
      <c r="C36" s="63"/>
      <c r="D36" s="24" t="s">
        <v>42</v>
      </c>
      <c r="E36" s="18" t="s">
        <v>28</v>
      </c>
      <c r="F36" s="20"/>
      <c r="G36" s="20" t="s">
        <v>14</v>
      </c>
      <c r="H36" s="21">
        <v>28</v>
      </c>
      <c r="I36" s="22">
        <v>20</v>
      </c>
      <c r="J36" s="22">
        <v>9</v>
      </c>
      <c r="K36" s="23">
        <f t="shared" si="2"/>
        <v>29</v>
      </c>
      <c r="L36" s="1"/>
    </row>
    <row r="37" spans="2:13" ht="20.100000000000001" customHeight="1">
      <c r="B37" s="61">
        <v>17</v>
      </c>
      <c r="C37" s="63" t="s">
        <v>71</v>
      </c>
      <c r="D37" s="24" t="s">
        <v>43</v>
      </c>
      <c r="E37" s="18" t="s">
        <v>28</v>
      </c>
      <c r="F37" s="20"/>
      <c r="G37" s="20" t="s">
        <v>20</v>
      </c>
      <c r="H37" s="21">
        <v>12.8</v>
      </c>
      <c r="I37" s="22">
        <v>120</v>
      </c>
      <c r="J37" s="22">
        <v>18</v>
      </c>
      <c r="K37" s="23">
        <f t="shared" si="2"/>
        <v>138</v>
      </c>
      <c r="L37" s="1"/>
    </row>
    <row r="38" spans="2:13" ht="20.100000000000001" customHeight="1">
      <c r="B38" s="62"/>
      <c r="C38" s="63"/>
      <c r="D38" s="24" t="s">
        <v>44</v>
      </c>
      <c r="E38" s="18" t="s">
        <v>28</v>
      </c>
      <c r="F38" s="20"/>
      <c r="G38" s="20" t="s">
        <v>14</v>
      </c>
      <c r="H38" s="21">
        <v>1.68</v>
      </c>
      <c r="I38" s="22">
        <v>10</v>
      </c>
      <c r="J38" s="22">
        <v>3</v>
      </c>
      <c r="K38" s="23">
        <f t="shared" si="2"/>
        <v>13</v>
      </c>
      <c r="L38" s="1"/>
    </row>
    <row r="39" spans="2:13" ht="20.100000000000001" customHeight="1">
      <c r="B39" s="16">
        <v>18</v>
      </c>
      <c r="C39" s="24" t="s">
        <v>72</v>
      </c>
      <c r="D39" s="24" t="s">
        <v>45</v>
      </c>
      <c r="E39" s="18" t="s">
        <v>28</v>
      </c>
      <c r="F39" s="20"/>
      <c r="G39" s="20" t="s">
        <v>46</v>
      </c>
      <c r="H39" s="21">
        <v>3.8</v>
      </c>
      <c r="I39" s="22">
        <v>90</v>
      </c>
      <c r="J39" s="22">
        <v>18</v>
      </c>
      <c r="K39" s="23">
        <f t="shared" si="2"/>
        <v>108</v>
      </c>
      <c r="L39" s="1"/>
    </row>
    <row r="40" spans="2:13" ht="20.100000000000001" customHeight="1">
      <c r="B40" s="16">
        <v>19</v>
      </c>
      <c r="C40" s="24" t="s">
        <v>73</v>
      </c>
      <c r="D40" s="24" t="s">
        <v>47</v>
      </c>
      <c r="E40" s="18" t="s">
        <v>28</v>
      </c>
      <c r="F40" s="19"/>
      <c r="G40" s="20" t="s">
        <v>46</v>
      </c>
      <c r="H40" s="21">
        <v>3.6</v>
      </c>
      <c r="I40" s="22">
        <v>24</v>
      </c>
      <c r="J40" s="22">
        <v>18</v>
      </c>
      <c r="K40" s="23">
        <f t="shared" si="2"/>
        <v>42</v>
      </c>
      <c r="L40" s="1"/>
    </row>
    <row r="41" spans="2:13" ht="20.100000000000001" customHeight="1">
      <c r="B41" s="16">
        <v>20</v>
      </c>
      <c r="C41" s="24" t="s">
        <v>74</v>
      </c>
      <c r="D41" s="24" t="s">
        <v>48</v>
      </c>
      <c r="E41" s="18" t="s">
        <v>28</v>
      </c>
      <c r="F41" s="20"/>
      <c r="G41" s="20" t="s">
        <v>14</v>
      </c>
      <c r="H41" s="21">
        <v>1.36</v>
      </c>
      <c r="I41" s="22">
        <v>5</v>
      </c>
      <c r="J41" s="22">
        <v>6</v>
      </c>
      <c r="K41" s="23">
        <f t="shared" si="2"/>
        <v>11</v>
      </c>
      <c r="L41" s="1"/>
    </row>
    <row r="42" spans="2:13" ht="20.100000000000001" customHeight="1">
      <c r="B42" s="61">
        <v>21</v>
      </c>
      <c r="C42" s="63" t="s">
        <v>49</v>
      </c>
      <c r="D42" s="24" t="s">
        <v>49</v>
      </c>
      <c r="E42" s="18" t="s">
        <v>28</v>
      </c>
      <c r="F42" s="20"/>
      <c r="G42" s="20" t="s">
        <v>14</v>
      </c>
      <c r="H42" s="21">
        <v>9.74</v>
      </c>
      <c r="I42" s="22">
        <v>27</v>
      </c>
      <c r="J42" s="22">
        <v>11</v>
      </c>
      <c r="K42" s="23">
        <f t="shared" si="2"/>
        <v>38</v>
      </c>
      <c r="L42" s="1"/>
    </row>
    <row r="43" spans="2:13" ht="20.100000000000001" customHeight="1">
      <c r="B43" s="62"/>
      <c r="C43" s="63"/>
      <c r="D43" s="24" t="s">
        <v>50</v>
      </c>
      <c r="E43" s="18" t="s">
        <v>28</v>
      </c>
      <c r="F43" s="20"/>
      <c r="G43" s="20" t="s">
        <v>14</v>
      </c>
      <c r="H43" s="21">
        <v>15.6</v>
      </c>
      <c r="I43" s="22">
        <v>20</v>
      </c>
      <c r="J43" s="22">
        <v>0</v>
      </c>
      <c r="K43" s="23">
        <f t="shared" si="2"/>
        <v>20</v>
      </c>
      <c r="L43" s="1"/>
    </row>
    <row r="44" spans="2:13" ht="20.100000000000001" customHeight="1">
      <c r="B44" s="16">
        <v>22</v>
      </c>
      <c r="C44" s="24" t="s">
        <v>75</v>
      </c>
      <c r="D44" s="24" t="s">
        <v>31</v>
      </c>
      <c r="E44" s="18" t="s">
        <v>28</v>
      </c>
      <c r="F44" s="20"/>
      <c r="G44" s="20" t="s">
        <v>14</v>
      </c>
      <c r="H44" s="21">
        <v>1.6</v>
      </c>
      <c r="I44" s="22">
        <v>10</v>
      </c>
      <c r="J44" s="22">
        <v>3</v>
      </c>
      <c r="K44" s="23">
        <f t="shared" si="2"/>
        <v>13</v>
      </c>
      <c r="L44" s="1"/>
    </row>
    <row r="45" spans="2:13" ht="20.100000000000001" customHeight="1">
      <c r="B45" s="16">
        <v>23</v>
      </c>
      <c r="C45" s="24" t="s">
        <v>76</v>
      </c>
      <c r="D45" s="24" t="s">
        <v>51</v>
      </c>
      <c r="E45" s="18" t="s">
        <v>28</v>
      </c>
      <c r="F45" s="20"/>
      <c r="G45" s="20" t="s">
        <v>14</v>
      </c>
      <c r="H45" s="21">
        <v>2.88</v>
      </c>
      <c r="I45" s="22">
        <v>30</v>
      </c>
      <c r="J45" s="22">
        <v>10</v>
      </c>
      <c r="K45" s="23">
        <f t="shared" si="2"/>
        <v>40</v>
      </c>
      <c r="L45" s="1"/>
      <c r="M45" t="s">
        <v>80</v>
      </c>
    </row>
    <row r="46" spans="2:13" ht="20.100000000000001" customHeight="1">
      <c r="B46" s="61">
        <v>24</v>
      </c>
      <c r="C46" s="63" t="s">
        <v>77</v>
      </c>
      <c r="D46" s="24" t="s">
        <v>52</v>
      </c>
      <c r="E46" s="18" t="s">
        <v>28</v>
      </c>
      <c r="F46" s="19"/>
      <c r="G46" s="20" t="s">
        <v>46</v>
      </c>
      <c r="H46" s="21">
        <v>1.6</v>
      </c>
      <c r="I46" s="22">
        <v>2</v>
      </c>
      <c r="J46" s="22"/>
      <c r="K46" s="23"/>
      <c r="L46" s="1"/>
    </row>
    <row r="47" spans="2:13" ht="20.100000000000001" customHeight="1">
      <c r="B47" s="62"/>
      <c r="C47" s="63"/>
      <c r="D47" s="19"/>
      <c r="E47" s="27"/>
      <c r="F47" s="18" t="s">
        <v>28</v>
      </c>
      <c r="G47" s="20" t="s">
        <v>53</v>
      </c>
      <c r="H47" s="21">
        <v>8</v>
      </c>
      <c r="I47" s="22">
        <v>5</v>
      </c>
      <c r="J47" s="22"/>
      <c r="K47" s="23"/>
      <c r="L47" s="1"/>
    </row>
    <row r="48" spans="2:13" ht="20.100000000000001" customHeight="1">
      <c r="B48" s="16">
        <v>25</v>
      </c>
      <c r="C48" s="24" t="s">
        <v>78</v>
      </c>
      <c r="D48" s="24" t="s">
        <v>54</v>
      </c>
      <c r="E48" s="18" t="s">
        <v>28</v>
      </c>
      <c r="F48" s="20"/>
      <c r="G48" s="20" t="s">
        <v>20</v>
      </c>
      <c r="H48" s="21">
        <v>12.14</v>
      </c>
      <c r="I48" s="22">
        <v>25</v>
      </c>
      <c r="J48" s="22">
        <v>9</v>
      </c>
      <c r="K48" s="23">
        <f t="shared" si="2"/>
        <v>34</v>
      </c>
      <c r="L48" s="1"/>
    </row>
    <row r="49" spans="2:13" ht="20.100000000000001" customHeight="1">
      <c r="B49" s="16">
        <v>26</v>
      </c>
      <c r="C49" s="24" t="s">
        <v>79</v>
      </c>
      <c r="D49" s="24" t="s">
        <v>55</v>
      </c>
      <c r="E49" s="28" t="s">
        <v>28</v>
      </c>
      <c r="F49" s="20"/>
      <c r="G49" s="20" t="s">
        <v>14</v>
      </c>
      <c r="H49" s="21">
        <v>1.28</v>
      </c>
      <c r="I49" s="22">
        <v>8</v>
      </c>
      <c r="J49" s="22">
        <v>6</v>
      </c>
      <c r="K49" s="29">
        <f t="shared" si="2"/>
        <v>14</v>
      </c>
      <c r="L49" s="1"/>
    </row>
    <row r="50" spans="2:13">
      <c r="B50" s="12"/>
      <c r="C50" s="12"/>
      <c r="D50" s="12"/>
      <c r="E50" s="13">
        <v>32</v>
      </c>
      <c r="F50" s="13">
        <v>9</v>
      </c>
      <c r="G50" s="14"/>
      <c r="H50" s="15">
        <f t="shared" ref="H50:K50" si="3">SUM(H9:H49)</f>
        <v>242.68000000000004</v>
      </c>
      <c r="I50" s="15">
        <f t="shared" si="3"/>
        <v>861</v>
      </c>
      <c r="J50" s="15">
        <f t="shared" si="3"/>
        <v>289</v>
      </c>
      <c r="K50" s="15">
        <f t="shared" si="3"/>
        <v>1138</v>
      </c>
    </row>
    <row r="52" spans="2:13">
      <c r="M52">
        <f>200.28+39.6</f>
        <v>239.88</v>
      </c>
    </row>
  </sheetData>
  <mergeCells count="26">
    <mergeCell ref="H6:H8"/>
    <mergeCell ref="I6:K7"/>
    <mergeCell ref="D7:D8"/>
    <mergeCell ref="E7:E8"/>
    <mergeCell ref="F7:F8"/>
    <mergeCell ref="C13:C17"/>
    <mergeCell ref="B6:B8"/>
    <mergeCell ref="C6:C8"/>
    <mergeCell ref="D6:F6"/>
    <mergeCell ref="G6:G8"/>
    <mergeCell ref="B3:K3"/>
    <mergeCell ref="B4:K4"/>
    <mergeCell ref="J1:K1"/>
    <mergeCell ref="B46:B47"/>
    <mergeCell ref="C46:C47"/>
    <mergeCell ref="B42:B43"/>
    <mergeCell ref="C42:C43"/>
    <mergeCell ref="B37:B38"/>
    <mergeCell ref="C37:C38"/>
    <mergeCell ref="B35:B36"/>
    <mergeCell ref="C35:C36"/>
    <mergeCell ref="B25:B28"/>
    <mergeCell ref="C25:C28"/>
    <mergeCell ref="B19:B23"/>
    <mergeCell ref="C19:C23"/>
    <mergeCell ref="B13:B17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3"/>
  <sheetViews>
    <sheetView workbookViewId="0">
      <selection activeCell="F1" sqref="F1:G1"/>
    </sheetView>
  </sheetViews>
  <sheetFormatPr defaultRowHeight="15"/>
  <cols>
    <col min="1" max="1" width="6.140625" customWidth="1"/>
    <col min="2" max="2" width="21.85546875" customWidth="1"/>
    <col min="3" max="3" width="29" customWidth="1"/>
    <col min="4" max="4" width="19.28515625" customWidth="1"/>
    <col min="5" max="5" width="11.42578125" customWidth="1"/>
  </cols>
  <sheetData>
    <row r="1" spans="1:10" ht="15.75" thickBot="1">
      <c r="F1" s="59" t="s">
        <v>209</v>
      </c>
      <c r="G1" s="60"/>
      <c r="H1" s="3"/>
      <c r="J1" s="30"/>
    </row>
    <row r="2" spans="1:10" ht="14.25" customHeight="1">
      <c r="F2" s="2"/>
      <c r="H2" s="3"/>
      <c r="I2" s="3"/>
      <c r="J2" s="3"/>
    </row>
    <row r="3" spans="1:10" ht="23.25" customHeight="1">
      <c r="A3" s="57" t="str">
        <f>'[1]3.6.2.6'!$B$5</f>
        <v>Baseline study for Fisheries Development in Telangana State</v>
      </c>
      <c r="B3" s="57"/>
      <c r="C3" s="57"/>
      <c r="D3" s="57"/>
      <c r="E3" s="57"/>
      <c r="F3" s="57"/>
      <c r="G3" s="57"/>
      <c r="H3" s="31"/>
      <c r="I3" s="31"/>
      <c r="J3" s="31"/>
    </row>
    <row r="4" spans="1:10" ht="17.25">
      <c r="A4" s="68" t="s">
        <v>206</v>
      </c>
      <c r="B4" s="68"/>
      <c r="C4" s="68"/>
      <c r="D4" s="68"/>
      <c r="E4" s="68"/>
      <c r="F4" s="68"/>
      <c r="G4" s="68"/>
    </row>
    <row r="5" spans="1:10" ht="12" customHeight="1"/>
    <row r="6" spans="1:10" ht="31.5" customHeight="1">
      <c r="A6" s="32" t="s">
        <v>1</v>
      </c>
      <c r="B6" s="33" t="s">
        <v>2</v>
      </c>
      <c r="C6" s="34" t="s">
        <v>81</v>
      </c>
      <c r="D6" s="34" t="s">
        <v>82</v>
      </c>
      <c r="E6" s="34" t="s">
        <v>83</v>
      </c>
      <c r="F6" s="34" t="s">
        <v>84</v>
      </c>
      <c r="G6" s="35" t="s">
        <v>85</v>
      </c>
    </row>
    <row r="7" spans="1:10" ht="10.9" customHeight="1">
      <c r="A7" s="36">
        <v>1</v>
      </c>
      <c r="B7" s="37" t="s">
        <v>86</v>
      </c>
      <c r="C7" s="38" t="s">
        <v>18</v>
      </c>
      <c r="D7" s="38" t="s">
        <v>87</v>
      </c>
      <c r="E7" s="39">
        <v>7</v>
      </c>
      <c r="F7" s="39" t="s">
        <v>18</v>
      </c>
      <c r="G7" s="40" t="s">
        <v>88</v>
      </c>
    </row>
    <row r="8" spans="1:10" ht="10.9" customHeight="1">
      <c r="A8" s="36">
        <v>2</v>
      </c>
      <c r="B8" s="37" t="s">
        <v>89</v>
      </c>
      <c r="C8" s="38" t="s">
        <v>18</v>
      </c>
      <c r="D8" s="38" t="s">
        <v>87</v>
      </c>
      <c r="E8" s="39">
        <v>1</v>
      </c>
      <c r="F8" s="39" t="s">
        <v>18</v>
      </c>
      <c r="G8" s="41"/>
    </row>
    <row r="9" spans="1:10" ht="10.9" customHeight="1">
      <c r="A9" s="69">
        <v>3</v>
      </c>
      <c r="B9" s="70" t="s">
        <v>90</v>
      </c>
      <c r="C9" s="38" t="s">
        <v>91</v>
      </c>
      <c r="D9" s="42" t="s">
        <v>207</v>
      </c>
      <c r="E9" s="39"/>
      <c r="F9" s="39" t="s">
        <v>92</v>
      </c>
      <c r="G9" s="40"/>
    </row>
    <row r="10" spans="1:10" ht="10.9" customHeight="1">
      <c r="A10" s="69"/>
      <c r="B10" s="70"/>
      <c r="C10" s="38" t="s">
        <v>93</v>
      </c>
      <c r="D10" s="42" t="s">
        <v>207</v>
      </c>
      <c r="E10" s="39"/>
      <c r="F10" s="39" t="s">
        <v>94</v>
      </c>
      <c r="G10" s="40"/>
    </row>
    <row r="11" spans="1:10" ht="10.9" customHeight="1">
      <c r="A11" s="69"/>
      <c r="B11" s="70"/>
      <c r="C11" s="38" t="s">
        <v>95</v>
      </c>
      <c r="D11" s="38" t="s">
        <v>96</v>
      </c>
      <c r="E11" s="39" t="s">
        <v>97</v>
      </c>
      <c r="F11" s="39">
        <v>5000</v>
      </c>
      <c r="G11" s="41"/>
    </row>
    <row r="12" spans="1:10" ht="10.9" customHeight="1">
      <c r="A12" s="69">
        <v>4</v>
      </c>
      <c r="B12" s="70" t="s">
        <v>98</v>
      </c>
      <c r="C12" s="38" t="s">
        <v>99</v>
      </c>
      <c r="D12" s="38" t="s">
        <v>87</v>
      </c>
      <c r="E12" s="39" t="s">
        <v>18</v>
      </c>
      <c r="F12" s="39">
        <v>500</v>
      </c>
      <c r="G12" s="41"/>
    </row>
    <row r="13" spans="1:10" ht="10.9" customHeight="1">
      <c r="A13" s="69"/>
      <c r="B13" s="70"/>
      <c r="C13" s="38" t="s">
        <v>98</v>
      </c>
      <c r="D13" s="38" t="s">
        <v>87</v>
      </c>
      <c r="E13" s="39"/>
      <c r="F13" s="39">
        <v>1000</v>
      </c>
      <c r="G13" s="41"/>
    </row>
    <row r="14" spans="1:10" ht="10.9" customHeight="1">
      <c r="A14" s="69">
        <v>5</v>
      </c>
      <c r="B14" s="70" t="s">
        <v>60</v>
      </c>
      <c r="C14" s="38" t="s">
        <v>60</v>
      </c>
      <c r="D14" s="38" t="s">
        <v>87</v>
      </c>
      <c r="E14" s="39">
        <v>16</v>
      </c>
      <c r="F14" s="39">
        <v>400</v>
      </c>
      <c r="G14" s="40" t="s">
        <v>100</v>
      </c>
    </row>
    <row r="15" spans="1:10" ht="10.9" customHeight="1">
      <c r="A15" s="69"/>
      <c r="B15" s="70"/>
      <c r="C15" s="38" t="s">
        <v>101</v>
      </c>
      <c r="D15" s="38" t="s">
        <v>87</v>
      </c>
      <c r="E15" s="39">
        <v>10</v>
      </c>
      <c r="F15" s="39">
        <v>300</v>
      </c>
      <c r="G15" s="40" t="s">
        <v>102</v>
      </c>
    </row>
    <row r="16" spans="1:10" ht="10.9" customHeight="1">
      <c r="A16" s="36">
        <v>6</v>
      </c>
      <c r="B16" s="37" t="s">
        <v>103</v>
      </c>
      <c r="C16" s="38" t="s">
        <v>104</v>
      </c>
      <c r="D16" s="38" t="s">
        <v>87</v>
      </c>
      <c r="E16" s="39" t="s">
        <v>18</v>
      </c>
      <c r="F16" s="39" t="s">
        <v>18</v>
      </c>
      <c r="G16" s="40" t="s">
        <v>18</v>
      </c>
    </row>
    <row r="17" spans="1:7" ht="10.9" customHeight="1">
      <c r="A17" s="69">
        <v>7</v>
      </c>
      <c r="B17" s="70" t="s">
        <v>105</v>
      </c>
      <c r="C17" s="38" t="s">
        <v>106</v>
      </c>
      <c r="D17" s="38" t="s">
        <v>107</v>
      </c>
      <c r="E17" s="39" t="s">
        <v>18</v>
      </c>
      <c r="F17" s="39">
        <v>200</v>
      </c>
      <c r="G17" s="40" t="s">
        <v>18</v>
      </c>
    </row>
    <row r="18" spans="1:7" ht="10.9" customHeight="1">
      <c r="A18" s="69"/>
      <c r="B18" s="70"/>
      <c r="C18" s="38" t="s">
        <v>108</v>
      </c>
      <c r="D18" s="38" t="s">
        <v>107</v>
      </c>
      <c r="E18" s="39" t="s">
        <v>18</v>
      </c>
      <c r="F18" s="39">
        <v>800</v>
      </c>
      <c r="G18" s="40" t="s">
        <v>18</v>
      </c>
    </row>
    <row r="19" spans="1:7" ht="10.9" customHeight="1">
      <c r="A19" s="69"/>
      <c r="B19" s="70"/>
      <c r="C19" s="38" t="s">
        <v>109</v>
      </c>
      <c r="D19" s="38" t="s">
        <v>107</v>
      </c>
      <c r="E19" s="39" t="s">
        <v>18</v>
      </c>
      <c r="F19" s="39">
        <v>300</v>
      </c>
      <c r="G19" s="40" t="s">
        <v>18</v>
      </c>
    </row>
    <row r="20" spans="1:7" ht="10.9" customHeight="1">
      <c r="A20" s="69"/>
      <c r="B20" s="70"/>
      <c r="C20" s="38" t="s">
        <v>110</v>
      </c>
      <c r="D20" s="38" t="s">
        <v>107</v>
      </c>
      <c r="E20" s="39" t="s">
        <v>18</v>
      </c>
      <c r="F20" s="39">
        <v>300</v>
      </c>
      <c r="G20" s="40" t="s">
        <v>18</v>
      </c>
    </row>
    <row r="21" spans="1:7" ht="10.9" customHeight="1">
      <c r="A21" s="69"/>
      <c r="B21" s="70"/>
      <c r="C21" s="38" t="s">
        <v>111</v>
      </c>
      <c r="D21" s="38" t="s">
        <v>107</v>
      </c>
      <c r="E21" s="39" t="s">
        <v>18</v>
      </c>
      <c r="F21" s="39">
        <v>1000</v>
      </c>
      <c r="G21" s="40" t="s">
        <v>18</v>
      </c>
    </row>
    <row r="22" spans="1:7" ht="10.9" customHeight="1">
      <c r="A22" s="69"/>
      <c r="B22" s="70"/>
      <c r="C22" s="38" t="s">
        <v>112</v>
      </c>
      <c r="D22" s="38" t="s">
        <v>107</v>
      </c>
      <c r="E22" s="39" t="s">
        <v>18</v>
      </c>
      <c r="F22" s="39">
        <v>200</v>
      </c>
      <c r="G22" s="40" t="s">
        <v>18</v>
      </c>
    </row>
    <row r="23" spans="1:7" ht="10.9" customHeight="1">
      <c r="A23" s="69"/>
      <c r="B23" s="70"/>
      <c r="C23" s="38" t="s">
        <v>113</v>
      </c>
      <c r="D23" s="38" t="s">
        <v>107</v>
      </c>
      <c r="E23" s="39" t="s">
        <v>18</v>
      </c>
      <c r="F23" s="39">
        <v>200</v>
      </c>
      <c r="G23" s="40" t="s">
        <v>18</v>
      </c>
    </row>
    <row r="24" spans="1:7" ht="10.9" customHeight="1">
      <c r="A24" s="69"/>
      <c r="B24" s="70"/>
      <c r="C24" s="38" t="s">
        <v>114</v>
      </c>
      <c r="D24" s="38" t="s">
        <v>107</v>
      </c>
      <c r="E24" s="39" t="s">
        <v>18</v>
      </c>
      <c r="F24" s="39">
        <v>100</v>
      </c>
      <c r="G24" s="40" t="s">
        <v>18</v>
      </c>
    </row>
    <row r="25" spans="1:7" ht="10.9" customHeight="1">
      <c r="A25" s="69"/>
      <c r="B25" s="70"/>
      <c r="C25" s="38" t="s">
        <v>115</v>
      </c>
      <c r="D25" s="38" t="s">
        <v>107</v>
      </c>
      <c r="E25" s="39" t="s">
        <v>18</v>
      </c>
      <c r="F25" s="39">
        <v>200</v>
      </c>
      <c r="G25" s="40" t="s">
        <v>18</v>
      </c>
    </row>
    <row r="26" spans="1:7" ht="10.9" customHeight="1">
      <c r="A26" s="69"/>
      <c r="B26" s="70"/>
      <c r="C26" s="38" t="s">
        <v>116</v>
      </c>
      <c r="D26" s="38" t="s">
        <v>107</v>
      </c>
      <c r="E26" s="39" t="s">
        <v>18</v>
      </c>
      <c r="F26" s="39">
        <v>100</v>
      </c>
      <c r="G26" s="40" t="s">
        <v>18</v>
      </c>
    </row>
    <row r="27" spans="1:7" ht="10.9" customHeight="1">
      <c r="A27" s="69"/>
      <c r="B27" s="70"/>
      <c r="C27" s="38" t="s">
        <v>117</v>
      </c>
      <c r="D27" s="38" t="s">
        <v>107</v>
      </c>
      <c r="E27" s="39" t="s">
        <v>18</v>
      </c>
      <c r="F27" s="39">
        <v>200</v>
      </c>
      <c r="G27" s="40" t="s">
        <v>18</v>
      </c>
    </row>
    <row r="28" spans="1:7" ht="10.9" customHeight="1">
      <c r="A28" s="69">
        <v>8</v>
      </c>
      <c r="B28" s="70" t="s">
        <v>118</v>
      </c>
      <c r="C28" s="38" t="s">
        <v>18</v>
      </c>
      <c r="D28" s="38" t="s">
        <v>119</v>
      </c>
      <c r="E28" s="39" t="s">
        <v>18</v>
      </c>
      <c r="F28" s="43">
        <v>200</v>
      </c>
      <c r="G28" s="40" t="s">
        <v>18</v>
      </c>
    </row>
    <row r="29" spans="1:7" ht="10.9" customHeight="1">
      <c r="A29" s="69"/>
      <c r="B29" s="70"/>
      <c r="C29" s="38" t="s">
        <v>120</v>
      </c>
      <c r="D29" s="38" t="s">
        <v>121</v>
      </c>
      <c r="E29" s="39" t="s">
        <v>18</v>
      </c>
      <c r="F29" s="39">
        <v>1000</v>
      </c>
      <c r="G29" s="41"/>
    </row>
    <row r="30" spans="1:7" ht="10.9" customHeight="1">
      <c r="A30" s="69"/>
      <c r="B30" s="70"/>
      <c r="C30" s="38" t="s">
        <v>122</v>
      </c>
      <c r="D30" s="38" t="s">
        <v>96</v>
      </c>
      <c r="E30" s="39" t="s">
        <v>18</v>
      </c>
      <c r="F30" s="39" t="s">
        <v>18</v>
      </c>
      <c r="G30" s="41"/>
    </row>
    <row r="31" spans="1:7" ht="10.9" customHeight="1">
      <c r="A31" s="69">
        <v>9</v>
      </c>
      <c r="B31" s="70" t="s">
        <v>63</v>
      </c>
      <c r="C31" s="38" t="s">
        <v>123</v>
      </c>
      <c r="D31" s="38" t="s">
        <v>87</v>
      </c>
      <c r="E31" s="39">
        <v>10</v>
      </c>
      <c r="F31" s="39">
        <v>500</v>
      </c>
      <c r="G31" s="40" t="s">
        <v>18</v>
      </c>
    </row>
    <row r="32" spans="1:7" ht="10.9" customHeight="1">
      <c r="A32" s="69"/>
      <c r="B32" s="70"/>
      <c r="C32" s="38" t="s">
        <v>63</v>
      </c>
      <c r="D32" s="74" t="s">
        <v>87</v>
      </c>
      <c r="E32" s="73">
        <v>10</v>
      </c>
      <c r="F32" s="73">
        <v>200</v>
      </c>
      <c r="G32" s="75" t="s">
        <v>18</v>
      </c>
    </row>
    <row r="33" spans="1:7" ht="10.9" customHeight="1">
      <c r="A33" s="69"/>
      <c r="B33" s="70"/>
      <c r="C33" s="38" t="s">
        <v>124</v>
      </c>
      <c r="D33" s="74"/>
      <c r="E33" s="73"/>
      <c r="F33" s="73"/>
      <c r="G33" s="75"/>
    </row>
    <row r="34" spans="1:7" ht="10.9" customHeight="1">
      <c r="A34" s="69"/>
      <c r="B34" s="70"/>
      <c r="C34" s="38" t="s">
        <v>125</v>
      </c>
      <c r="D34" s="38" t="s">
        <v>87</v>
      </c>
      <c r="E34" s="39">
        <v>1</v>
      </c>
      <c r="F34" s="39">
        <v>100</v>
      </c>
      <c r="G34" s="40" t="s">
        <v>18</v>
      </c>
    </row>
    <row r="35" spans="1:7" ht="10.9" customHeight="1">
      <c r="A35" s="69"/>
      <c r="B35" s="70"/>
      <c r="C35" s="38" t="s">
        <v>126</v>
      </c>
      <c r="D35" s="38" t="s">
        <v>87</v>
      </c>
      <c r="E35" s="39">
        <v>1</v>
      </c>
      <c r="F35" s="39">
        <v>100</v>
      </c>
      <c r="G35" s="40" t="s">
        <v>18</v>
      </c>
    </row>
    <row r="36" spans="1:7" ht="10.9" customHeight="1">
      <c r="A36" s="69"/>
      <c r="B36" s="70"/>
      <c r="C36" s="38" t="s">
        <v>127</v>
      </c>
      <c r="D36" s="38" t="s">
        <v>87</v>
      </c>
      <c r="E36" s="39">
        <v>1</v>
      </c>
      <c r="F36" s="39">
        <v>100</v>
      </c>
      <c r="G36" s="40" t="s">
        <v>18</v>
      </c>
    </row>
    <row r="37" spans="1:7" ht="10.9" customHeight="1">
      <c r="A37" s="69"/>
      <c r="B37" s="70"/>
      <c r="C37" s="38" t="s">
        <v>128</v>
      </c>
      <c r="D37" s="38" t="s">
        <v>87</v>
      </c>
      <c r="E37" s="39">
        <v>1</v>
      </c>
      <c r="F37" s="39">
        <v>100</v>
      </c>
      <c r="G37" s="40" t="s">
        <v>18</v>
      </c>
    </row>
    <row r="38" spans="1:7" ht="10.9" customHeight="1">
      <c r="A38" s="69"/>
      <c r="B38" s="70"/>
      <c r="C38" s="38" t="s">
        <v>129</v>
      </c>
      <c r="D38" s="38" t="s">
        <v>87</v>
      </c>
      <c r="E38" s="39">
        <v>1</v>
      </c>
      <c r="F38" s="39">
        <v>100</v>
      </c>
      <c r="G38" s="40" t="s">
        <v>18</v>
      </c>
    </row>
    <row r="39" spans="1:7" ht="10.9" customHeight="1">
      <c r="A39" s="69"/>
      <c r="B39" s="70"/>
      <c r="C39" s="38" t="s">
        <v>130</v>
      </c>
      <c r="D39" s="38" t="s">
        <v>87</v>
      </c>
      <c r="E39" s="39">
        <v>1</v>
      </c>
      <c r="F39" s="39">
        <v>100</v>
      </c>
      <c r="G39" s="40" t="s">
        <v>18</v>
      </c>
    </row>
    <row r="40" spans="1:7" ht="10.9" customHeight="1">
      <c r="A40" s="69"/>
      <c r="B40" s="70"/>
      <c r="C40" s="38" t="s">
        <v>131</v>
      </c>
      <c r="D40" s="38" t="s">
        <v>87</v>
      </c>
      <c r="E40" s="39">
        <v>5</v>
      </c>
      <c r="F40" s="39">
        <v>50</v>
      </c>
      <c r="G40" s="40" t="s">
        <v>18</v>
      </c>
    </row>
    <row r="41" spans="1:7" ht="10.9" customHeight="1">
      <c r="A41" s="69"/>
      <c r="B41" s="70"/>
      <c r="C41" s="38" t="s">
        <v>132</v>
      </c>
      <c r="D41" s="38" t="s">
        <v>87</v>
      </c>
      <c r="E41" s="39">
        <v>2</v>
      </c>
      <c r="F41" s="39">
        <v>50</v>
      </c>
      <c r="G41" s="40" t="s">
        <v>18</v>
      </c>
    </row>
    <row r="42" spans="1:7" ht="10.9" customHeight="1">
      <c r="A42" s="69"/>
      <c r="B42" s="70"/>
      <c r="C42" s="38" t="s">
        <v>133</v>
      </c>
      <c r="D42" s="38" t="s">
        <v>87</v>
      </c>
      <c r="E42" s="39">
        <v>6</v>
      </c>
      <c r="F42" s="39">
        <v>50</v>
      </c>
      <c r="G42" s="40" t="s">
        <v>18</v>
      </c>
    </row>
    <row r="43" spans="1:7" ht="10.9" customHeight="1">
      <c r="A43" s="36">
        <v>10</v>
      </c>
      <c r="B43" s="37" t="s">
        <v>134</v>
      </c>
      <c r="C43" s="44"/>
      <c r="D43" s="38" t="s">
        <v>87</v>
      </c>
      <c r="E43" s="39">
        <v>5</v>
      </c>
      <c r="F43" s="44"/>
      <c r="G43" s="40" t="s">
        <v>88</v>
      </c>
    </row>
    <row r="44" spans="1:7" ht="10.9" customHeight="1">
      <c r="A44" s="69">
        <v>11</v>
      </c>
      <c r="B44" s="70" t="s">
        <v>135</v>
      </c>
      <c r="C44" s="38" t="s">
        <v>135</v>
      </c>
      <c r="D44" s="38" t="s">
        <v>87</v>
      </c>
      <c r="E44" s="39">
        <v>10</v>
      </c>
      <c r="F44" s="39">
        <v>100</v>
      </c>
      <c r="G44" s="41"/>
    </row>
    <row r="45" spans="1:7" ht="10.9" customHeight="1">
      <c r="A45" s="69"/>
      <c r="B45" s="70"/>
      <c r="C45" s="38" t="s">
        <v>136</v>
      </c>
      <c r="D45" s="38" t="s">
        <v>87</v>
      </c>
      <c r="E45" s="39">
        <v>6</v>
      </c>
      <c r="F45" s="39">
        <v>100</v>
      </c>
      <c r="G45" s="41"/>
    </row>
    <row r="46" spans="1:7" ht="10.9" customHeight="1">
      <c r="A46" s="69">
        <v>12</v>
      </c>
      <c r="B46" s="70" t="s">
        <v>137</v>
      </c>
      <c r="C46" s="38" t="s">
        <v>138</v>
      </c>
      <c r="D46" s="38" t="s">
        <v>96</v>
      </c>
      <c r="E46" s="39">
        <v>8</v>
      </c>
      <c r="F46" s="39" t="s">
        <v>18</v>
      </c>
      <c r="G46" s="41"/>
    </row>
    <row r="47" spans="1:7" ht="10.9" customHeight="1">
      <c r="A47" s="69"/>
      <c r="B47" s="70"/>
      <c r="C47" s="38" t="s">
        <v>139</v>
      </c>
      <c r="D47" s="38" t="s">
        <v>87</v>
      </c>
      <c r="E47" s="39">
        <v>4</v>
      </c>
      <c r="F47" s="39" t="s">
        <v>18</v>
      </c>
      <c r="G47" s="41"/>
    </row>
    <row r="48" spans="1:7" ht="10.9" customHeight="1">
      <c r="A48" s="69">
        <v>13</v>
      </c>
      <c r="B48" s="70" t="s">
        <v>140</v>
      </c>
      <c r="C48" s="38" t="s">
        <v>141</v>
      </c>
      <c r="D48" s="38" t="s">
        <v>96</v>
      </c>
      <c r="E48" s="39">
        <v>10</v>
      </c>
      <c r="F48" s="39">
        <v>1000</v>
      </c>
      <c r="G48" s="41"/>
    </row>
    <row r="49" spans="1:7" ht="10.9" customHeight="1">
      <c r="A49" s="69"/>
      <c r="B49" s="70"/>
      <c r="C49" s="38" t="s">
        <v>142</v>
      </c>
      <c r="D49" s="38" t="s">
        <v>96</v>
      </c>
      <c r="E49" s="39" t="s">
        <v>143</v>
      </c>
      <c r="F49" s="39">
        <v>2000</v>
      </c>
      <c r="G49" s="41"/>
    </row>
    <row r="50" spans="1:7" ht="10.9" customHeight="1">
      <c r="A50" s="69"/>
      <c r="B50" s="70"/>
      <c r="C50" s="38" t="s">
        <v>144</v>
      </c>
      <c r="D50" s="38" t="s">
        <v>145</v>
      </c>
      <c r="E50" s="39">
        <v>7</v>
      </c>
      <c r="F50" s="39">
        <v>500</v>
      </c>
      <c r="G50" s="41"/>
    </row>
    <row r="51" spans="1:7" ht="10.9" customHeight="1">
      <c r="A51" s="69"/>
      <c r="B51" s="70"/>
      <c r="C51" s="38" t="s">
        <v>146</v>
      </c>
      <c r="D51" s="38" t="s">
        <v>145</v>
      </c>
      <c r="E51" s="39">
        <v>3</v>
      </c>
      <c r="F51" s="39" t="s">
        <v>18</v>
      </c>
      <c r="G51" s="41"/>
    </row>
    <row r="52" spans="1:7" ht="10.9" customHeight="1">
      <c r="A52" s="69"/>
      <c r="B52" s="70"/>
      <c r="C52" s="38" t="s">
        <v>147</v>
      </c>
      <c r="D52" s="38" t="s">
        <v>145</v>
      </c>
      <c r="E52" s="39">
        <v>5</v>
      </c>
      <c r="F52" s="39" t="s">
        <v>18</v>
      </c>
      <c r="G52" s="41"/>
    </row>
    <row r="53" spans="1:7" ht="10.9" customHeight="1">
      <c r="A53" s="69"/>
      <c r="B53" s="70"/>
      <c r="C53" s="38" t="s">
        <v>148</v>
      </c>
      <c r="D53" s="38" t="s">
        <v>145</v>
      </c>
      <c r="E53" s="39">
        <v>3</v>
      </c>
      <c r="F53" s="39" t="s">
        <v>18</v>
      </c>
      <c r="G53" s="41"/>
    </row>
    <row r="54" spans="1:7" ht="10.9" customHeight="1">
      <c r="A54" s="69"/>
      <c r="B54" s="70"/>
      <c r="C54" s="38" t="s">
        <v>149</v>
      </c>
      <c r="D54" s="38" t="s">
        <v>145</v>
      </c>
      <c r="E54" s="39">
        <v>5</v>
      </c>
      <c r="F54" s="39">
        <v>1000</v>
      </c>
      <c r="G54" s="41"/>
    </row>
    <row r="55" spans="1:7" ht="10.9" customHeight="1">
      <c r="A55" s="69"/>
      <c r="B55" s="70"/>
      <c r="C55" s="38" t="s">
        <v>150</v>
      </c>
      <c r="D55" s="38" t="s">
        <v>145</v>
      </c>
      <c r="E55" s="39">
        <v>2</v>
      </c>
      <c r="F55" s="39">
        <v>1000</v>
      </c>
      <c r="G55" s="41"/>
    </row>
    <row r="56" spans="1:7" ht="10.9" customHeight="1">
      <c r="A56" s="69"/>
      <c r="B56" s="70"/>
      <c r="C56" s="38" t="s">
        <v>151</v>
      </c>
      <c r="D56" s="38" t="s">
        <v>145</v>
      </c>
      <c r="E56" s="39">
        <v>3</v>
      </c>
      <c r="F56" s="39">
        <v>1000</v>
      </c>
      <c r="G56" s="41"/>
    </row>
    <row r="57" spans="1:7" ht="10.9" customHeight="1">
      <c r="A57" s="69"/>
      <c r="B57" s="70"/>
      <c r="C57" s="38" t="s">
        <v>152</v>
      </c>
      <c r="D57" s="38" t="s">
        <v>145</v>
      </c>
      <c r="E57" s="39">
        <v>2</v>
      </c>
      <c r="F57" s="39" t="s">
        <v>18</v>
      </c>
      <c r="G57" s="40" t="s">
        <v>18</v>
      </c>
    </row>
    <row r="58" spans="1:7" ht="10.9" customHeight="1">
      <c r="A58" s="69"/>
      <c r="B58" s="70"/>
      <c r="C58" s="38" t="s">
        <v>153</v>
      </c>
      <c r="D58" s="38" t="s">
        <v>145</v>
      </c>
      <c r="E58" s="39">
        <v>2</v>
      </c>
      <c r="F58" s="39" t="s">
        <v>18</v>
      </c>
      <c r="G58" s="40" t="s">
        <v>18</v>
      </c>
    </row>
    <row r="59" spans="1:7" ht="10.9" customHeight="1">
      <c r="A59" s="69"/>
      <c r="B59" s="70"/>
      <c r="C59" s="38" t="s">
        <v>154</v>
      </c>
      <c r="D59" s="38" t="s">
        <v>145</v>
      </c>
      <c r="E59" s="39">
        <v>2</v>
      </c>
      <c r="F59" s="39" t="s">
        <v>18</v>
      </c>
      <c r="G59" s="40" t="s">
        <v>18</v>
      </c>
    </row>
    <row r="60" spans="1:7" ht="10.9" customHeight="1">
      <c r="A60" s="69"/>
      <c r="B60" s="70"/>
      <c r="C60" s="38" t="s">
        <v>155</v>
      </c>
      <c r="D60" s="38" t="s">
        <v>145</v>
      </c>
      <c r="E60" s="39">
        <v>5</v>
      </c>
      <c r="F60" s="39">
        <v>300</v>
      </c>
      <c r="G60" s="40" t="s">
        <v>18</v>
      </c>
    </row>
    <row r="61" spans="1:7" ht="10.9" customHeight="1">
      <c r="A61" s="69">
        <v>14</v>
      </c>
      <c r="B61" s="70" t="s">
        <v>156</v>
      </c>
      <c r="C61" s="38" t="s">
        <v>157</v>
      </c>
      <c r="D61" s="38" t="s">
        <v>87</v>
      </c>
      <c r="E61" s="39">
        <v>4</v>
      </c>
      <c r="F61" s="39">
        <v>200</v>
      </c>
      <c r="G61" s="40" t="s">
        <v>158</v>
      </c>
    </row>
    <row r="62" spans="1:7" ht="10.9" customHeight="1">
      <c r="A62" s="69"/>
      <c r="B62" s="70"/>
      <c r="C62" s="38" t="s">
        <v>159</v>
      </c>
      <c r="D62" s="38" t="s">
        <v>87</v>
      </c>
      <c r="E62" s="39">
        <v>4</v>
      </c>
      <c r="F62" s="39">
        <v>300</v>
      </c>
      <c r="G62" s="40" t="s">
        <v>158</v>
      </c>
    </row>
    <row r="63" spans="1:7" ht="10.9" customHeight="1">
      <c r="A63" s="69"/>
      <c r="B63" s="70"/>
      <c r="C63" s="38" t="s">
        <v>160</v>
      </c>
      <c r="D63" s="38" t="s">
        <v>87</v>
      </c>
      <c r="E63" s="39">
        <v>4</v>
      </c>
      <c r="F63" s="39" t="s">
        <v>161</v>
      </c>
      <c r="G63" s="40" t="s">
        <v>158</v>
      </c>
    </row>
    <row r="64" spans="1:7" ht="10.9" customHeight="1">
      <c r="A64" s="69">
        <v>15</v>
      </c>
      <c r="B64" s="70" t="s">
        <v>162</v>
      </c>
      <c r="C64" s="38" t="s">
        <v>162</v>
      </c>
      <c r="D64" s="38" t="s">
        <v>96</v>
      </c>
      <c r="E64" s="39">
        <v>16</v>
      </c>
      <c r="F64" s="39">
        <v>500</v>
      </c>
      <c r="G64" s="40" t="s">
        <v>18</v>
      </c>
    </row>
    <row r="65" spans="1:7" ht="10.9" customHeight="1">
      <c r="A65" s="69"/>
      <c r="B65" s="70"/>
      <c r="C65" s="38" t="s">
        <v>163</v>
      </c>
      <c r="D65" s="38" t="s">
        <v>87</v>
      </c>
      <c r="E65" s="39">
        <v>10</v>
      </c>
      <c r="F65" s="39">
        <v>150</v>
      </c>
      <c r="G65" s="40" t="s">
        <v>18</v>
      </c>
    </row>
    <row r="66" spans="1:7" ht="10.9" customHeight="1">
      <c r="A66" s="69"/>
      <c r="B66" s="70"/>
      <c r="C66" s="38" t="s">
        <v>164</v>
      </c>
      <c r="D66" s="38" t="s">
        <v>87</v>
      </c>
      <c r="E66" s="39">
        <v>16</v>
      </c>
      <c r="F66" s="39">
        <v>500</v>
      </c>
      <c r="G66" s="40" t="s">
        <v>18</v>
      </c>
    </row>
    <row r="67" spans="1:7" ht="10.9" customHeight="1">
      <c r="A67" s="69">
        <v>16</v>
      </c>
      <c r="B67" s="70" t="s">
        <v>165</v>
      </c>
      <c r="C67" s="38" t="s">
        <v>72</v>
      </c>
      <c r="D67" s="38" t="s">
        <v>87</v>
      </c>
      <c r="E67" s="73" t="s">
        <v>166</v>
      </c>
      <c r="F67" s="73">
        <v>500</v>
      </c>
      <c r="G67" s="40" t="s">
        <v>18</v>
      </c>
    </row>
    <row r="68" spans="1:7" ht="10.9" customHeight="1">
      <c r="A68" s="69"/>
      <c r="B68" s="70"/>
      <c r="C68" s="38" t="s">
        <v>167</v>
      </c>
      <c r="D68" s="38" t="s">
        <v>87</v>
      </c>
      <c r="E68" s="73"/>
      <c r="F68" s="73"/>
      <c r="G68" s="40" t="s">
        <v>18</v>
      </c>
    </row>
    <row r="69" spans="1:7" ht="10.9" customHeight="1">
      <c r="A69" s="69"/>
      <c r="B69" s="70"/>
      <c r="C69" s="38" t="s">
        <v>168</v>
      </c>
      <c r="D69" s="38" t="s">
        <v>87</v>
      </c>
      <c r="E69" s="73"/>
      <c r="F69" s="73"/>
      <c r="G69" s="40" t="s">
        <v>18</v>
      </c>
    </row>
    <row r="70" spans="1:7" ht="10.9" customHeight="1">
      <c r="A70" s="69"/>
      <c r="B70" s="70"/>
      <c r="C70" s="38" t="s">
        <v>169</v>
      </c>
      <c r="D70" s="38" t="s">
        <v>87</v>
      </c>
      <c r="E70" s="73"/>
      <c r="F70" s="73"/>
      <c r="G70" s="40" t="s">
        <v>18</v>
      </c>
    </row>
    <row r="71" spans="1:7" ht="10.9" customHeight="1">
      <c r="A71" s="36">
        <v>17</v>
      </c>
      <c r="B71" s="37" t="s">
        <v>170</v>
      </c>
      <c r="C71" s="38" t="s">
        <v>171</v>
      </c>
      <c r="D71" s="38" t="s">
        <v>87</v>
      </c>
      <c r="E71" s="39"/>
      <c r="F71" s="39">
        <v>500</v>
      </c>
      <c r="G71" s="40"/>
    </row>
    <row r="72" spans="1:7" ht="10.9" customHeight="1">
      <c r="A72" s="69">
        <v>18</v>
      </c>
      <c r="B72" s="70" t="s">
        <v>172</v>
      </c>
      <c r="C72" s="38" t="s">
        <v>173</v>
      </c>
      <c r="D72" s="38" t="s">
        <v>174</v>
      </c>
      <c r="E72" s="39">
        <v>10</v>
      </c>
      <c r="F72" s="39">
        <v>300</v>
      </c>
      <c r="G72" s="40" t="s">
        <v>18</v>
      </c>
    </row>
    <row r="73" spans="1:7" ht="10.9" customHeight="1">
      <c r="A73" s="69"/>
      <c r="B73" s="70"/>
      <c r="C73" s="38" t="s">
        <v>175</v>
      </c>
      <c r="D73" s="38" t="s">
        <v>174</v>
      </c>
      <c r="E73" s="39">
        <v>10</v>
      </c>
      <c r="F73" s="39">
        <v>200</v>
      </c>
      <c r="G73" s="40" t="s">
        <v>18</v>
      </c>
    </row>
    <row r="74" spans="1:7" ht="10.9" customHeight="1">
      <c r="A74" s="69"/>
      <c r="B74" s="70"/>
      <c r="C74" s="38" t="s">
        <v>176</v>
      </c>
      <c r="D74" s="38" t="s">
        <v>174</v>
      </c>
      <c r="E74" s="39">
        <v>10</v>
      </c>
      <c r="F74" s="39">
        <v>200</v>
      </c>
      <c r="G74" s="40" t="s">
        <v>18</v>
      </c>
    </row>
    <row r="75" spans="1:7" ht="10.9" customHeight="1">
      <c r="A75" s="36">
        <v>19</v>
      </c>
      <c r="B75" s="37" t="s">
        <v>177</v>
      </c>
      <c r="C75" s="38" t="s">
        <v>49</v>
      </c>
      <c r="D75" s="38" t="s">
        <v>87</v>
      </c>
      <c r="E75" s="39">
        <v>24</v>
      </c>
      <c r="F75" s="39">
        <v>2000</v>
      </c>
      <c r="G75" s="40" t="s">
        <v>18</v>
      </c>
    </row>
    <row r="76" spans="1:7" ht="10.9" customHeight="1">
      <c r="A76" s="69">
        <v>20</v>
      </c>
      <c r="B76" s="70" t="s">
        <v>178</v>
      </c>
      <c r="C76" s="38" t="s">
        <v>178</v>
      </c>
      <c r="D76" s="38" t="s">
        <v>87</v>
      </c>
      <c r="E76" s="39">
        <v>10</v>
      </c>
      <c r="F76" s="39">
        <v>3000</v>
      </c>
      <c r="G76" s="40" t="s">
        <v>18</v>
      </c>
    </row>
    <row r="77" spans="1:7" ht="10.9" customHeight="1">
      <c r="A77" s="69"/>
      <c r="B77" s="70"/>
      <c r="C77" s="38" t="s">
        <v>179</v>
      </c>
      <c r="D77" s="38" t="s">
        <v>87</v>
      </c>
      <c r="E77" s="39">
        <v>10</v>
      </c>
      <c r="F77" s="39">
        <v>2000</v>
      </c>
      <c r="G77" s="40" t="s">
        <v>18</v>
      </c>
    </row>
    <row r="78" spans="1:7" ht="10.9" customHeight="1">
      <c r="A78" s="69"/>
      <c r="B78" s="70"/>
      <c r="C78" s="38" t="s">
        <v>180</v>
      </c>
      <c r="D78" s="38" t="s">
        <v>87</v>
      </c>
      <c r="E78" s="39">
        <v>10</v>
      </c>
      <c r="F78" s="39">
        <v>2000</v>
      </c>
      <c r="G78" s="40" t="s">
        <v>18</v>
      </c>
    </row>
    <row r="79" spans="1:7" ht="10.9" customHeight="1">
      <c r="A79" s="69"/>
      <c r="B79" s="70"/>
      <c r="C79" s="38" t="s">
        <v>104</v>
      </c>
      <c r="D79" s="38" t="s">
        <v>87</v>
      </c>
      <c r="E79" s="39">
        <v>10</v>
      </c>
      <c r="F79" s="39">
        <v>2000</v>
      </c>
      <c r="G79" s="40" t="s">
        <v>18</v>
      </c>
    </row>
    <row r="80" spans="1:7" ht="10.9" customHeight="1">
      <c r="A80" s="69"/>
      <c r="B80" s="70"/>
      <c r="C80" s="38" t="s">
        <v>181</v>
      </c>
      <c r="D80" s="38" t="s">
        <v>87</v>
      </c>
      <c r="E80" s="39">
        <v>10</v>
      </c>
      <c r="F80" s="39">
        <v>3000</v>
      </c>
      <c r="G80" s="40" t="s">
        <v>18</v>
      </c>
    </row>
    <row r="81" spans="1:7" ht="10.9" customHeight="1">
      <c r="A81" s="69">
        <v>21</v>
      </c>
      <c r="B81" s="70" t="s">
        <v>182</v>
      </c>
      <c r="C81" s="38" t="s">
        <v>183</v>
      </c>
      <c r="D81" s="38" t="s">
        <v>87</v>
      </c>
      <c r="E81" s="39">
        <v>24</v>
      </c>
      <c r="F81" s="39">
        <v>800</v>
      </c>
      <c r="G81" s="40" t="s">
        <v>18</v>
      </c>
    </row>
    <row r="82" spans="1:7" ht="10.9" customHeight="1">
      <c r="A82" s="71"/>
      <c r="B82" s="72"/>
      <c r="C82" s="45" t="s">
        <v>184</v>
      </c>
      <c r="D82" s="45" t="s">
        <v>87</v>
      </c>
      <c r="E82" s="46">
        <v>16</v>
      </c>
      <c r="F82" s="46">
        <v>300</v>
      </c>
      <c r="G82" s="47" t="s">
        <v>18</v>
      </c>
    </row>
    <row r="83" spans="1:7" ht="10.5" customHeight="1">
      <c r="A83" s="48"/>
      <c r="B83" s="48"/>
      <c r="C83" s="48"/>
      <c r="D83" s="48"/>
      <c r="E83" s="48">
        <f>SUM(E7:E82)</f>
        <v>353</v>
      </c>
      <c r="F83" s="48"/>
      <c r="G83" s="48"/>
    </row>
    <row r="84" spans="1:7" ht="10.5" customHeight="1">
      <c r="A84" s="49"/>
      <c r="B84" s="49"/>
      <c r="C84" s="50"/>
      <c r="D84" s="50"/>
      <c r="E84" s="50"/>
      <c r="F84" s="50"/>
      <c r="G84" s="50"/>
    </row>
    <row r="85" spans="1:7" ht="10.5" customHeight="1">
      <c r="A85" s="49"/>
      <c r="B85" s="49"/>
      <c r="C85" s="50"/>
      <c r="D85" s="50"/>
      <c r="E85" s="50"/>
      <c r="F85" s="50"/>
      <c r="G85" s="50"/>
    </row>
    <row r="86" spans="1:7" ht="10.5" customHeight="1">
      <c r="A86" s="4"/>
      <c r="B86" s="4"/>
    </row>
    <row r="87" spans="1:7" ht="10.5" customHeight="1">
      <c r="A87" s="4"/>
      <c r="B87" s="4"/>
    </row>
    <row r="88" spans="1:7" ht="10.5" customHeight="1">
      <c r="A88" s="4"/>
      <c r="B88" s="4"/>
    </row>
    <row r="89" spans="1:7" ht="10.5" customHeight="1">
      <c r="A89" s="4"/>
      <c r="B89" s="4"/>
    </row>
    <row r="90" spans="1:7" ht="10.5" customHeight="1">
      <c r="A90" s="4"/>
      <c r="B90" s="4"/>
    </row>
    <row r="91" spans="1:7" ht="10.5" customHeight="1">
      <c r="A91" s="4"/>
      <c r="B91" s="4"/>
    </row>
    <row r="92" spans="1:7" ht="10.5" customHeight="1">
      <c r="A92" s="4"/>
      <c r="B92" s="4"/>
    </row>
    <row r="93" spans="1:7">
      <c r="A93" s="4"/>
      <c r="B93" s="4"/>
    </row>
    <row r="94" spans="1:7">
      <c r="A94" s="4"/>
      <c r="B94" s="4"/>
    </row>
    <row r="95" spans="1:7">
      <c r="A95" s="4"/>
      <c r="B95" s="4"/>
    </row>
    <row r="96" spans="1:7">
      <c r="A96" s="4"/>
      <c r="B96" s="4"/>
    </row>
    <row r="97" spans="1:2">
      <c r="A97" s="4"/>
      <c r="B97" s="4"/>
    </row>
    <row r="98" spans="1:2">
      <c r="A98" s="4"/>
      <c r="B98" s="4"/>
    </row>
    <row r="99" spans="1:2">
      <c r="A99" s="4"/>
      <c r="B99" s="4"/>
    </row>
    <row r="100" spans="1:2">
      <c r="A100" s="4"/>
      <c r="B100" s="4"/>
    </row>
    <row r="101" spans="1:2">
      <c r="A101" s="4"/>
      <c r="B101" s="4"/>
    </row>
    <row r="102" spans="1:2">
      <c r="A102" s="4"/>
      <c r="B102" s="4"/>
    </row>
    <row r="103" spans="1:2">
      <c r="A103" s="4"/>
      <c r="B103" s="4"/>
    </row>
  </sheetData>
  <mergeCells count="39">
    <mergeCell ref="B31:B42"/>
    <mergeCell ref="A81:A82"/>
    <mergeCell ref="B81:B82"/>
    <mergeCell ref="A64:A66"/>
    <mergeCell ref="B64:B66"/>
    <mergeCell ref="A67:A70"/>
    <mergeCell ref="B67:B70"/>
    <mergeCell ref="A76:A80"/>
    <mergeCell ref="B76:B80"/>
    <mergeCell ref="B14:B15"/>
    <mergeCell ref="A17:A27"/>
    <mergeCell ref="B17:B27"/>
    <mergeCell ref="A28:A30"/>
    <mergeCell ref="B28:B30"/>
    <mergeCell ref="A14:A15"/>
    <mergeCell ref="A46:A47"/>
    <mergeCell ref="B46:B47"/>
    <mergeCell ref="A48:A60"/>
    <mergeCell ref="B48:B60"/>
    <mergeCell ref="A61:A63"/>
    <mergeCell ref="B61:B63"/>
    <mergeCell ref="A44:A45"/>
    <mergeCell ref="B44:B45"/>
    <mergeCell ref="A3:G3"/>
    <mergeCell ref="F1:G1"/>
    <mergeCell ref="A4:G4"/>
    <mergeCell ref="A72:A74"/>
    <mergeCell ref="B72:B74"/>
    <mergeCell ref="A9:A11"/>
    <mergeCell ref="B9:B11"/>
    <mergeCell ref="A12:A13"/>
    <mergeCell ref="B12:B13"/>
    <mergeCell ref="E67:E70"/>
    <mergeCell ref="F67:F70"/>
    <mergeCell ref="D32:D33"/>
    <mergeCell ref="E32:E33"/>
    <mergeCell ref="F32:F33"/>
    <mergeCell ref="G32:G33"/>
    <mergeCell ref="A31:A42"/>
  </mergeCells>
  <pageMargins left="0.7" right="0.7" top="0.5" bottom="0.25" header="0.55000000000000004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H4" sqref="H4"/>
    </sheetView>
  </sheetViews>
  <sheetFormatPr defaultRowHeight="15"/>
  <cols>
    <col min="1" max="1" width="5.85546875" customWidth="1"/>
    <col min="2" max="2" width="12.140625" customWidth="1"/>
    <col min="3" max="3" width="15.140625" customWidth="1"/>
    <col min="4" max="4" width="8.7109375" customWidth="1"/>
    <col min="5" max="5" width="37" customWidth="1"/>
    <col min="6" max="6" width="13.7109375" customWidth="1"/>
  </cols>
  <sheetData>
    <row r="1" spans="1:6" ht="15.75" thickBot="1">
      <c r="F1" s="51" t="s">
        <v>208</v>
      </c>
    </row>
    <row r="3" spans="1:6" ht="30.75" customHeight="1">
      <c r="A3" s="57" t="str">
        <f>'3.15.3.2'!A3:G3</f>
        <v>Baseline study for Fisheries Development in Telangana State</v>
      </c>
      <c r="B3" s="57"/>
      <c r="C3" s="57"/>
      <c r="D3" s="57"/>
      <c r="E3" s="57"/>
      <c r="F3" s="57"/>
    </row>
    <row r="4" spans="1:6" ht="27.75" customHeight="1">
      <c r="A4" s="84" t="s">
        <v>186</v>
      </c>
      <c r="B4" s="84"/>
      <c r="C4" s="84"/>
      <c r="D4" s="84"/>
      <c r="E4" s="84"/>
      <c r="F4" s="84"/>
    </row>
    <row r="7" spans="1:6" ht="25.5">
      <c r="A7" s="52" t="s">
        <v>1</v>
      </c>
      <c r="B7" s="53" t="s">
        <v>2</v>
      </c>
      <c r="C7" s="53" t="s">
        <v>81</v>
      </c>
      <c r="D7" s="53" t="s">
        <v>187</v>
      </c>
      <c r="E7" s="85" t="s">
        <v>85</v>
      </c>
      <c r="F7" s="78"/>
    </row>
    <row r="8" spans="1:6" ht="32.25" customHeight="1">
      <c r="A8" s="54">
        <v>1</v>
      </c>
      <c r="B8" s="55" t="s">
        <v>111</v>
      </c>
      <c r="C8" s="55" t="s">
        <v>188</v>
      </c>
      <c r="D8" s="56">
        <v>8</v>
      </c>
      <c r="E8" s="82" t="s">
        <v>189</v>
      </c>
      <c r="F8" s="83"/>
    </row>
    <row r="9" spans="1:6" ht="33" customHeight="1">
      <c r="A9" s="54">
        <v>2</v>
      </c>
      <c r="B9" s="55" t="s">
        <v>190</v>
      </c>
      <c r="C9" s="55" t="s">
        <v>191</v>
      </c>
      <c r="D9" s="56">
        <v>3</v>
      </c>
      <c r="E9" s="82" t="s">
        <v>192</v>
      </c>
      <c r="F9" s="83"/>
    </row>
    <row r="10" spans="1:6" ht="20.100000000000001" customHeight="1">
      <c r="A10" s="91">
        <v>2</v>
      </c>
      <c r="B10" s="92" t="s">
        <v>62</v>
      </c>
      <c r="C10" s="55" t="s">
        <v>193</v>
      </c>
      <c r="D10" s="56">
        <v>1</v>
      </c>
      <c r="E10" s="82" t="s">
        <v>194</v>
      </c>
      <c r="F10" s="83"/>
    </row>
    <row r="11" spans="1:6" ht="20.100000000000001" customHeight="1">
      <c r="A11" s="91"/>
      <c r="B11" s="92"/>
      <c r="C11" s="55" t="s">
        <v>195</v>
      </c>
      <c r="D11" s="56">
        <v>1</v>
      </c>
      <c r="E11" s="76"/>
      <c r="F11" s="77"/>
    </row>
    <row r="12" spans="1:6" ht="20.100000000000001" customHeight="1">
      <c r="A12" s="88">
        <v>3</v>
      </c>
      <c r="B12" s="89" t="s">
        <v>185</v>
      </c>
      <c r="C12" s="6" t="s">
        <v>196</v>
      </c>
      <c r="D12" s="7">
        <v>1</v>
      </c>
      <c r="E12" s="76" t="s">
        <v>18</v>
      </c>
      <c r="F12" s="77"/>
    </row>
    <row r="13" spans="1:6" ht="20.100000000000001" customHeight="1">
      <c r="A13" s="88"/>
      <c r="B13" s="89"/>
      <c r="C13" s="6" t="s">
        <v>197</v>
      </c>
      <c r="D13" s="7">
        <v>1</v>
      </c>
      <c r="E13" s="76" t="s">
        <v>18</v>
      </c>
      <c r="F13" s="77"/>
    </row>
    <row r="14" spans="1:6" ht="20.100000000000001" customHeight="1">
      <c r="A14" s="88"/>
      <c r="B14" s="89"/>
      <c r="C14" s="6" t="s">
        <v>198</v>
      </c>
      <c r="D14" s="7">
        <v>1</v>
      </c>
      <c r="E14" s="76" t="s">
        <v>18</v>
      </c>
      <c r="F14" s="77"/>
    </row>
    <row r="15" spans="1:6" ht="20.100000000000001" customHeight="1">
      <c r="A15" s="8">
        <v>4</v>
      </c>
      <c r="B15" s="9" t="s">
        <v>162</v>
      </c>
      <c r="C15" s="6" t="s">
        <v>199</v>
      </c>
      <c r="D15" s="7">
        <v>1</v>
      </c>
      <c r="E15" s="76"/>
      <c r="F15" s="77"/>
    </row>
    <row r="16" spans="1:6" ht="20.100000000000001" customHeight="1">
      <c r="A16" s="88">
        <v>5</v>
      </c>
      <c r="B16" s="93" t="s">
        <v>165</v>
      </c>
      <c r="C16" s="6" t="s">
        <v>199</v>
      </c>
      <c r="D16" s="7">
        <v>1</v>
      </c>
      <c r="E16" s="76"/>
      <c r="F16" s="77"/>
    </row>
    <row r="17" spans="1:6" ht="20.100000000000001" customHeight="1">
      <c r="A17" s="88"/>
      <c r="B17" s="93"/>
      <c r="C17" s="6" t="s">
        <v>45</v>
      </c>
      <c r="D17" s="7">
        <v>1</v>
      </c>
      <c r="E17" s="76"/>
      <c r="F17" s="77"/>
    </row>
    <row r="18" spans="1:6" ht="20.100000000000001" customHeight="1">
      <c r="A18" s="88">
        <v>6</v>
      </c>
      <c r="B18" s="89" t="s">
        <v>200</v>
      </c>
      <c r="C18" s="6" t="s">
        <v>201</v>
      </c>
      <c r="D18" s="7">
        <v>1</v>
      </c>
      <c r="E18" s="76" t="s">
        <v>18</v>
      </c>
      <c r="F18" s="77"/>
    </row>
    <row r="19" spans="1:6" ht="20.100000000000001" customHeight="1">
      <c r="A19" s="88"/>
      <c r="B19" s="89"/>
      <c r="C19" s="6" t="s">
        <v>202</v>
      </c>
      <c r="D19" s="7">
        <v>1</v>
      </c>
      <c r="E19" s="76" t="s">
        <v>18</v>
      </c>
      <c r="F19" s="77"/>
    </row>
    <row r="20" spans="1:6" ht="20.100000000000001" customHeight="1">
      <c r="A20" s="88"/>
      <c r="B20" s="89"/>
      <c r="C20" s="6" t="s">
        <v>203</v>
      </c>
      <c r="D20" s="7">
        <v>1</v>
      </c>
      <c r="E20" s="76" t="s">
        <v>18</v>
      </c>
      <c r="F20" s="77"/>
    </row>
    <row r="21" spans="1:6" ht="20.100000000000001" customHeight="1">
      <c r="A21" s="90" t="s">
        <v>204</v>
      </c>
      <c r="B21" s="85"/>
      <c r="C21" s="85"/>
      <c r="D21" s="53">
        <f>SUM(D8:D20)</f>
        <v>22</v>
      </c>
      <c r="E21" s="78"/>
      <c r="F21" s="79"/>
    </row>
    <row r="22" spans="1:6">
      <c r="A22" s="86" t="s">
        <v>205</v>
      </c>
      <c r="B22" s="86"/>
      <c r="C22" s="87"/>
      <c r="D22" s="5">
        <v>10</v>
      </c>
      <c r="E22" s="80"/>
      <c r="F22" s="81"/>
    </row>
  </sheetData>
  <mergeCells count="28">
    <mergeCell ref="A3:F3"/>
    <mergeCell ref="A4:F4"/>
    <mergeCell ref="E7:F7"/>
    <mergeCell ref="A22:C22"/>
    <mergeCell ref="A18:A20"/>
    <mergeCell ref="B18:B20"/>
    <mergeCell ref="A21:C21"/>
    <mergeCell ref="A10:A11"/>
    <mergeCell ref="B10:B11"/>
    <mergeCell ref="A12:A14"/>
    <mergeCell ref="B12:B14"/>
    <mergeCell ref="A16:A17"/>
    <mergeCell ref="B16:B17"/>
    <mergeCell ref="E8:F8"/>
    <mergeCell ref="E10:F10"/>
    <mergeCell ref="E11:F11"/>
    <mergeCell ref="E9:F9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</mergeCells>
  <pageMargins left="0.7" right="0.7" top="0.75" bottom="0.75" header="0.3" footer="0.3"/>
  <pageSetup scale="9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3.15.3.1</vt:lpstr>
      <vt:lpstr>3.15.3.2</vt:lpstr>
      <vt:lpstr>3.15.3.3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2018-03-07T09:44:37Z</dcterms:modified>
</cp:coreProperties>
</file>